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8" r:id="rId1"/>
    <sheet name="Lösung" sheetId="14" r:id="rId2"/>
    <sheet name="Hilfstabelle" sheetId="20" r:id="rId3"/>
  </sheets>
  <calcPr calcId="145621"/>
</workbook>
</file>

<file path=xl/calcChain.xml><?xml version="1.0" encoding="utf-8"?>
<calcChain xmlns="http://schemas.openxmlformats.org/spreadsheetml/2006/main">
  <c r="F21" i="20" l="1"/>
  <c r="H19" i="20" s="1"/>
  <c r="J19" i="20" s="1"/>
  <c r="E21" i="20"/>
  <c r="G16" i="20" s="1"/>
  <c r="I16" i="20" s="1"/>
  <c r="H13" i="20" l="1"/>
  <c r="J13" i="20" s="1"/>
  <c r="H16" i="20"/>
  <c r="J16" i="20" s="1"/>
  <c r="G7" i="20"/>
  <c r="I7" i="20" s="1"/>
  <c r="G10" i="20"/>
  <c r="I10" i="20" s="1"/>
  <c r="G4" i="20"/>
  <c r="I4" i="20" s="1"/>
  <c r="H7" i="20"/>
  <c r="J7" i="20" s="1"/>
  <c r="H10" i="20"/>
  <c r="J10" i="20" s="1"/>
  <c r="G17" i="20"/>
  <c r="I17" i="20" s="1"/>
  <c r="G20" i="20"/>
  <c r="I20" i="20" s="1"/>
  <c r="G2" i="20"/>
  <c r="I2" i="20" s="1"/>
  <c r="H4" i="20"/>
  <c r="J4" i="20" s="1"/>
  <c r="G11" i="20"/>
  <c r="I11" i="20" s="1"/>
  <c r="G14" i="20"/>
  <c r="I14" i="20" s="1"/>
  <c r="H17" i="20"/>
  <c r="J17" i="20" s="1"/>
  <c r="H20" i="20"/>
  <c r="J20" i="20" s="1"/>
  <c r="H2" i="20"/>
  <c r="J2" i="20" s="1"/>
  <c r="G5" i="20"/>
  <c r="I5" i="20" s="1"/>
  <c r="G8" i="20"/>
  <c r="I8" i="20" s="1"/>
  <c r="H11" i="20"/>
  <c r="J11" i="20" s="1"/>
  <c r="H14" i="20"/>
  <c r="J14" i="20" s="1"/>
  <c r="H5" i="20"/>
  <c r="J5" i="20" s="1"/>
  <c r="H8" i="20"/>
  <c r="J8" i="20" s="1"/>
  <c r="G15" i="20"/>
  <c r="I15" i="20" s="1"/>
  <c r="G18" i="20"/>
  <c r="I18" i="20" s="1"/>
  <c r="G9" i="20"/>
  <c r="I9" i="20" s="1"/>
  <c r="G12" i="20"/>
  <c r="I12" i="20" s="1"/>
  <c r="H15" i="20"/>
  <c r="J15" i="20" s="1"/>
  <c r="H18" i="20"/>
  <c r="J18" i="20" s="1"/>
  <c r="G3" i="20"/>
  <c r="I3" i="20" s="1"/>
  <c r="G6" i="20"/>
  <c r="I6" i="20" s="1"/>
  <c r="H9" i="20"/>
  <c r="J9" i="20" s="1"/>
  <c r="H12" i="20"/>
  <c r="J12" i="20" s="1"/>
  <c r="G19" i="20"/>
  <c r="I19" i="20" s="1"/>
  <c r="H3" i="20"/>
  <c r="J3" i="20" s="1"/>
  <c r="H6" i="20"/>
  <c r="J6" i="20" s="1"/>
  <c r="G13" i="20"/>
  <c r="I13" i="20" s="1"/>
  <c r="G24" i="14"/>
  <c r="G25" i="14"/>
  <c r="G26" i="14"/>
  <c r="G27" i="14"/>
  <c r="G28" i="14"/>
  <c r="F28" i="14"/>
  <c r="F27" i="14"/>
  <c r="F26" i="14"/>
  <c r="F25" i="14"/>
  <c r="F24" i="14"/>
  <c r="F23" i="14"/>
  <c r="G18" i="14"/>
  <c r="F18" i="14"/>
  <c r="G17" i="14"/>
  <c r="G23" i="14"/>
  <c r="G22" i="14"/>
  <c r="F22" i="14"/>
  <c r="G21" i="14"/>
  <c r="F21" i="14"/>
  <c r="G20" i="14"/>
  <c r="F20" i="14"/>
  <c r="G19" i="14"/>
  <c r="F19" i="14"/>
  <c r="F17" i="14"/>
  <c r="G10" i="14"/>
  <c r="G16" i="14"/>
  <c r="F16" i="14"/>
  <c r="G15" i="14"/>
  <c r="F15" i="14"/>
  <c r="G14" i="14"/>
  <c r="F14" i="14"/>
  <c r="G13" i="14"/>
  <c r="F13" i="14"/>
  <c r="G12" i="14"/>
  <c r="F12" i="14"/>
  <c r="G11" i="14"/>
  <c r="F11" i="14"/>
  <c r="F10" i="14"/>
  <c r="E11" i="14"/>
  <c r="E12" i="14"/>
  <c r="E13" i="14"/>
  <c r="E14" i="14"/>
  <c r="E15" i="14"/>
  <c r="E16" i="14"/>
  <c r="E17" i="14"/>
  <c r="E18" i="14"/>
  <c r="E19" i="14"/>
  <c r="E20" i="14"/>
  <c r="E21" i="14"/>
  <c r="E22" i="14"/>
  <c r="E23" i="14"/>
  <c r="E24" i="14"/>
  <c r="E25" i="14"/>
  <c r="E26" i="14"/>
  <c r="E27" i="14"/>
  <c r="E28" i="14"/>
  <c r="E29" i="14"/>
  <c r="E10" i="14"/>
  <c r="B29" i="14"/>
  <c r="D22" i="14" s="1"/>
  <c r="C29" i="14"/>
  <c r="D28" i="14"/>
  <c r="D27" i="14"/>
  <c r="D26" i="14"/>
  <c r="D25" i="14"/>
  <c r="D24" i="14"/>
  <c r="D23" i="14"/>
  <c r="D21" i="14"/>
  <c r="D20" i="14"/>
  <c r="D19" i="14"/>
  <c r="D18" i="14"/>
  <c r="D17" i="14"/>
  <c r="D16" i="14"/>
  <c r="D15" i="14"/>
  <c r="D14" i="14"/>
  <c r="D13" i="14"/>
  <c r="D12" i="14"/>
  <c r="D11" i="14"/>
  <c r="D10" i="14"/>
  <c r="D29" i="14" s="1"/>
  <c r="G21" i="20" l="1"/>
  <c r="H21" i="20"/>
</calcChain>
</file>

<file path=xl/sharedStrings.xml><?xml version="1.0" encoding="utf-8"?>
<sst xmlns="http://schemas.openxmlformats.org/spreadsheetml/2006/main" count="115" uniqueCount="58">
  <si>
    <t>Angabe:</t>
  </si>
  <si>
    <t>Lösung:</t>
  </si>
  <si>
    <t>Stufen der Bruttobezüge in 1.000 Euro</t>
  </si>
  <si>
    <t>0 bis unter 2</t>
  </si>
  <si>
    <t>2 bis unter 4</t>
  </si>
  <si>
    <t>4 bis unter 6</t>
  </si>
  <si>
    <t>6 bis unter 8</t>
  </si>
  <si>
    <t>8 bis unter 10</t>
  </si>
  <si>
    <t>10 bis unter 12</t>
  </si>
  <si>
    <t>12 bis unter 15</t>
  </si>
  <si>
    <t>15 bis unter 18</t>
  </si>
  <si>
    <t>18 bis unter 20</t>
  </si>
  <si>
    <t>20 bis unter 25</t>
  </si>
  <si>
    <t>25 bis unter 30</t>
  </si>
  <si>
    <t>30 bis unter 35</t>
  </si>
  <si>
    <t>35 bis unter 40</t>
  </si>
  <si>
    <t>40 bis unter 50</t>
  </si>
  <si>
    <t>50 bis unter 70</t>
  </si>
  <si>
    <t>70 bis unter 100</t>
  </si>
  <si>
    <t>100 bis unter 150</t>
  </si>
  <si>
    <t>150 bis unter 200</t>
  </si>
  <si>
    <t xml:space="preserve">200 und mehr </t>
  </si>
  <si>
    <t>Zusammen</t>
  </si>
  <si>
    <r>
      <t>Quelle: Statistik Austria (2012):</t>
    </r>
    <r>
      <rPr>
        <i/>
        <sz val="10"/>
        <color theme="1"/>
        <rFont val="Calibri"/>
        <family val="2"/>
        <scheme val="minor"/>
      </rPr>
      <t xml:space="preserve"> Lohnsteuerstatistik 2011.</t>
    </r>
    <r>
      <rPr>
        <sz val="10"/>
        <color theme="1"/>
        <rFont val="Calibri"/>
        <family val="2"/>
        <scheme val="minor"/>
      </rPr>
      <t xml:space="preserve">
http://www.statistik.at</t>
    </r>
  </si>
  <si>
    <t>Anteile steuerpflichtiger Männer</t>
  </si>
  <si>
    <t>relative Besatzdichte Männer</t>
  </si>
  <si>
    <t>relative Besatzdichte 
Frauen</t>
  </si>
  <si>
    <t>Anteile steuerpflichtiger Frauen</t>
  </si>
  <si>
    <t>untere Klassengrenze</t>
  </si>
  <si>
    <t>obere 
Klassengrenze</t>
  </si>
  <si>
    <t>Klassenbreite</t>
  </si>
  <si>
    <t>0 &lt; 2</t>
  </si>
  <si>
    <t>2 &lt; 4</t>
  </si>
  <si>
    <t>4 &lt; 6</t>
  </si>
  <si>
    <t>6 &lt; 8</t>
  </si>
  <si>
    <t>8 &lt; 10</t>
  </si>
  <si>
    <t>10 &lt; 12</t>
  </si>
  <si>
    <t>12 &lt; 15</t>
  </si>
  <si>
    <t>15 &lt; 18</t>
  </si>
  <si>
    <t>18 &lt; 20</t>
  </si>
  <si>
    <t>20 &lt; 25</t>
  </si>
  <si>
    <t>25 &lt; 30</t>
  </si>
  <si>
    <t>30 &lt; 35</t>
  </si>
  <si>
    <t>35 &lt; 40</t>
  </si>
  <si>
    <t>40 &lt; 50</t>
  </si>
  <si>
    <t>50 &lt; 70</t>
  </si>
  <si>
    <t>70 &lt; 100</t>
  </si>
  <si>
    <t>100 &lt; 150</t>
  </si>
  <si>
    <t>150 &lt; 200</t>
  </si>
  <si>
    <t>&gt; 200</t>
  </si>
  <si>
    <t>Übung 4.3.9</t>
  </si>
  <si>
    <t>steuerpflichtige Männer</t>
  </si>
  <si>
    <t>steuerpflichtige Frauen</t>
  </si>
  <si>
    <t>Da die Häufigkeitsverteilung auf unterschiedlichen Klassenbreiten beruht, ist zuerst die Klassendichte zu ermitteln (vgl. Übung 3.2.2.5).</t>
  </si>
  <si>
    <r>
      <rPr>
        <b/>
        <sz val="14"/>
        <color theme="0"/>
        <rFont val="Calibri"/>
        <family val="2"/>
        <scheme val="minor"/>
      </rPr>
      <t>Interpretation:</t>
    </r>
    <r>
      <rPr>
        <sz val="12"/>
        <color theme="0"/>
        <rFont val="Calibri"/>
        <family val="2"/>
        <scheme val="minor"/>
      </rPr>
      <t xml:space="preserve">
Die korrekte Darstellung des Histogramms zeigt auch die unterschiedliche Aussagekraft der Bilder. Die Säulen kulminieren im linken Grafikteil, also in den niedrigen Bezugsklassen, insbesondere bei den Frauen.</t>
    </r>
  </si>
  <si>
    <r>
      <t xml:space="preserve">Die linke Abbildung zeigt das fehlerhafte Histogramm basierend auf den relativen Häufigkeiten aus obiger Tabelle. In diesem Histogramm sind die Klassenbreiten mit gleichen Intervallen dargestellt </t>
    </r>
    <r>
      <rPr>
        <sz val="12"/>
        <color theme="1"/>
        <rFont val="Calibri"/>
        <family val="2"/>
      </rPr>
      <t>–</t>
    </r>
    <r>
      <rPr>
        <sz val="11.4"/>
        <color theme="1"/>
        <rFont val="Calibri"/>
        <family val="2"/>
      </rPr>
      <t xml:space="preserve"> dies entspricht</t>
    </r>
    <r>
      <rPr>
        <sz val="12"/>
        <color theme="1"/>
        <rFont val="Calibri"/>
        <family val="2"/>
        <scheme val="minor"/>
      </rPr>
      <t xml:space="preserve"> nicht der Datengrundlage. Im rechten Histogramm liegt eine nahezu richtige Abbildung vor. Die Klassenbreiten wurden richtig dargestellt, entsprechend die Säulenhöhe relativiert. Lediglich die letzte Klasse (Bruttobezüge über 200.000 Euro) ist aus Gründen der Lesbarkeit nicht eingebunden.  Auch die Beschriftung der</t>
    </r>
    <r>
      <rPr>
        <i/>
        <sz val="12"/>
        <color theme="1"/>
        <rFont val="Cambria"/>
        <family val="1"/>
        <scheme val="major"/>
      </rPr>
      <t xml:space="preserve"> x</t>
    </r>
    <r>
      <rPr>
        <sz val="12"/>
        <color theme="1"/>
        <rFont val="Calibri"/>
        <family val="2"/>
        <scheme val="minor"/>
      </rPr>
      <t>-Achse ist nicht vollkommen korrekt, da sie einerseits schwer lesbar, andererseits nicht in der Mitte, sondern am linken Rand der jeweiligen Klasse erfolgt ist. Diese Mängel der Visualisierung drücken gleichzeitig die Mängel der Software aus, die zwar für Klassierungen mit gleicher Klassenbreite geeignet ist, nicht jedoch für Darstellungen ungleicher Klassenbreiten wie auch die umständliche Hilfstabelle belegt.</t>
    </r>
  </si>
  <si>
    <t>Ein weiteres Beispiel, das sich zur Illustration mittels Histogramm sehr gut eignet, sind die Ergebnisse der Lohnsteuerstatistik aus Übung 3.2.2.5 bzw. Übung 3.2.3.5. In Übung 3.2.5.3 haben wir bereits ein Säulendiagramm erstellt, um die Verteilung der Werte darzustellen. Visualisieren Sie nun die Daten mit einem Histogramm. Beachten Sie dabei die unterschiedlichen Klassenbreiten.</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</si>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</sst>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alibri"/>
      <family val="2"/>
      <scheme val="minor"/>
    </font>
    <font>
      <b/>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2"/>
      <color theme="1"/>
      <name val="Calibri"/>
      <family val="2"/>
    </font>
    <font>
      <sz val="11.4"/>
      <color theme="1"/>
      <name val="Calibri"/>
      <family val="2"/>
    </font>
    <font>
      <i/>
      <sz val="12"/>
      <color theme="1"/>
      <name val="Cambria"/>
      <family val="1"/>
      <scheme val="major"/>
    </font>
  </fonts>
  <fills count="10">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tint="0.59999389629810485"/>
        <bgColor theme="4" tint="0.79998168889431442"/>
      </patternFill>
    </fill>
    <fill>
      <patternFill patternType="solid">
        <fgColor theme="4" tint="0.79998168889431442"/>
        <bgColor theme="4" tint="0.59999389629810485"/>
      </patternFill>
    </fill>
    <fill>
      <patternFill patternType="solid">
        <fgColor theme="4"/>
        <bgColor indexed="64"/>
      </patternFill>
    </fill>
  </fills>
  <borders count="4">
    <border>
      <left/>
      <right/>
      <top/>
      <bottom/>
      <diagonal/>
    </border>
    <border>
      <left style="thin">
        <color indexed="64"/>
      </left>
      <right/>
      <top/>
      <bottom/>
      <diagonal/>
    </border>
    <border>
      <left/>
      <right style="thin">
        <color theme="0"/>
      </right>
      <top/>
      <bottom style="thick">
        <color theme="0"/>
      </bottom>
      <diagonal/>
    </border>
    <border>
      <left style="thin">
        <color theme="0"/>
      </left>
      <right/>
      <top/>
      <bottom style="thick">
        <color theme="0"/>
      </bottom>
      <diagonal/>
    </border>
  </borders>
  <cellStyleXfs count="4">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cellStyleXfs>
  <cellXfs count="26">
    <xf numFmtId="0" fontId="0" fillId="0" borderId="0" xfId="0"/>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0" fillId="0" borderId="0" xfId="0" applyAlignment="1">
      <alignment horizontal="center" vertical="center"/>
    </xf>
    <xf numFmtId="0" fontId="14" fillId="0" borderId="0" xfId="0" applyFont="1"/>
    <xf numFmtId="0" fontId="12" fillId="0" borderId="0" xfId="3" applyFont="1" applyFill="1" applyAlignment="1" applyProtection="1">
      <alignment vertical="center" wrapText="1"/>
      <protection locked="0"/>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3" fontId="11" fillId="5" borderId="0" xfId="3" applyNumberFormat="1" applyFont="1" applyFill="1" applyBorder="1" applyAlignment="1">
      <alignment horizontal="center" vertical="center" wrapText="1"/>
    </xf>
    <xf numFmtId="3" fontId="11" fillId="6" borderId="0" xfId="3" applyNumberFormat="1" applyFont="1" applyFill="1" applyBorder="1" applyAlignment="1">
      <alignment horizontal="center" vertical="center" wrapText="1"/>
    </xf>
    <xf numFmtId="3" fontId="13" fillId="5" borderId="0" xfId="3" applyNumberFormat="1" applyFont="1" applyFill="1" applyBorder="1" applyAlignment="1">
      <alignment horizontal="center" vertical="center" wrapText="1"/>
    </xf>
    <xf numFmtId="3" fontId="11" fillId="7" borderId="0" xfId="3" applyNumberFormat="1" applyFont="1" applyFill="1" applyBorder="1" applyAlignment="1">
      <alignment horizontal="center" vertical="center" wrapText="1"/>
    </xf>
    <xf numFmtId="3" fontId="11" fillId="8" borderId="0" xfId="3" applyNumberFormat="1" applyFont="1" applyFill="1" applyBorder="1" applyAlignment="1">
      <alignment horizontal="center" vertical="center" wrapText="1"/>
    </xf>
    <xf numFmtId="4" fontId="11" fillId="5" borderId="0" xfId="3" applyNumberFormat="1" applyFont="1" applyFill="1" applyBorder="1" applyAlignment="1">
      <alignment horizontal="center" vertical="center" wrapText="1"/>
    </xf>
    <xf numFmtId="4" fontId="11" fillId="6" borderId="0" xfId="3" applyNumberFormat="1" applyFont="1" applyFill="1" applyBorder="1" applyAlignment="1">
      <alignment horizontal="center" vertical="center" wrapText="1"/>
    </xf>
    <xf numFmtId="4" fontId="13" fillId="5" borderId="0" xfId="3" applyNumberFormat="1" applyFont="1" applyFill="1" applyBorder="1" applyAlignment="1">
      <alignment horizontal="center" vertical="center" wrapText="1"/>
    </xf>
    <xf numFmtId="0" fontId="6" fillId="2" borderId="0" xfId="1" applyFont="1" applyBorder="1" applyAlignment="1">
      <alignment horizontal="left" vertical="center" wrapText="1"/>
    </xf>
    <xf numFmtId="0" fontId="2" fillId="3" borderId="1" xfId="2" applyNumberFormat="1" applyFont="1" applyBorder="1" applyAlignment="1">
      <alignment horizontal="left" vertical="center" wrapText="1"/>
    </xf>
    <xf numFmtId="0" fontId="7"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16" fillId="0" borderId="0" xfId="0" applyFont="1" applyAlignment="1">
      <alignment horizontal="left" vertical="top" wrapText="1"/>
    </xf>
    <xf numFmtId="0" fontId="15" fillId="9" borderId="1" xfId="2" applyNumberFormat="1" applyFont="1" applyFill="1" applyBorder="1" applyAlignment="1">
      <alignment horizontal="justify" vertical="center" wrapText="1"/>
    </xf>
    <xf numFmtId="0" fontId="15" fillId="9" borderId="0" xfId="2" applyNumberFormat="1" applyFont="1" applyFill="1" applyBorder="1" applyAlignment="1">
      <alignment horizontal="justify" vertical="center" wrapText="1"/>
    </xf>
    <xf numFmtId="0" fontId="3" fillId="3" borderId="1"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colors>
    <mruColors>
      <color rgb="FFE20000"/>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Bruttobezüge </a:t>
            </a:r>
            <a:r>
              <a:rPr lang="de-AT" baseline="0"/>
              <a:t>nach Größenklassen einkommenssteuerpflichtiger Männer in Österreich 2011</a:t>
            </a:r>
            <a:endParaRPr lang="de-AT"/>
          </a:p>
        </c:rich>
      </c:tx>
      <c:layout/>
      <c:overlay val="0"/>
    </c:title>
    <c:autoTitleDeleted val="0"/>
    <c:plotArea>
      <c:layout/>
      <c:barChart>
        <c:barDir val="col"/>
        <c:grouping val="clustered"/>
        <c:varyColors val="0"/>
        <c:ser>
          <c:idx val="0"/>
          <c:order val="0"/>
          <c:tx>
            <c:strRef>
              <c:f>Lösung!$D$9</c:f>
              <c:strCache>
                <c:ptCount val="1"/>
                <c:pt idx="0">
                  <c:v>Anteile steuerpflichtiger Männer</c:v>
                </c:pt>
              </c:strCache>
            </c:strRef>
          </c:tx>
          <c:spPr>
            <a:solidFill>
              <a:schemeClr val="tx2">
                <a:lumMod val="60000"/>
                <a:lumOff val="40000"/>
              </a:schemeClr>
            </a:solidFill>
          </c:spPr>
          <c:invertIfNegative val="0"/>
          <c:cat>
            <c:strRef>
              <c:f>Lösung!$A$10:$A$28</c:f>
              <c:strCache>
                <c:ptCount val="19"/>
                <c:pt idx="0">
                  <c:v>0 &lt; 2</c:v>
                </c:pt>
                <c:pt idx="1">
                  <c:v>2 &lt; 4</c:v>
                </c:pt>
                <c:pt idx="2">
                  <c:v>4 &lt; 6</c:v>
                </c:pt>
                <c:pt idx="3">
                  <c:v>6 &lt; 8</c:v>
                </c:pt>
                <c:pt idx="4">
                  <c:v>8 &lt; 10</c:v>
                </c:pt>
                <c:pt idx="5">
                  <c:v>10 &lt; 12</c:v>
                </c:pt>
                <c:pt idx="6">
                  <c:v>12 &lt; 15</c:v>
                </c:pt>
                <c:pt idx="7">
                  <c:v>15 &lt; 18</c:v>
                </c:pt>
                <c:pt idx="8">
                  <c:v>18 &lt; 20</c:v>
                </c:pt>
                <c:pt idx="9">
                  <c:v>20 &lt; 25</c:v>
                </c:pt>
                <c:pt idx="10">
                  <c:v>25 &lt; 30</c:v>
                </c:pt>
                <c:pt idx="11">
                  <c:v>30 &lt; 35</c:v>
                </c:pt>
                <c:pt idx="12">
                  <c:v>35 &lt; 40</c:v>
                </c:pt>
                <c:pt idx="13">
                  <c:v>40 &lt; 50</c:v>
                </c:pt>
                <c:pt idx="14">
                  <c:v>50 &lt; 70</c:v>
                </c:pt>
                <c:pt idx="15">
                  <c:v>70 &lt; 100</c:v>
                </c:pt>
                <c:pt idx="16">
                  <c:v>100 &lt; 150</c:v>
                </c:pt>
                <c:pt idx="17">
                  <c:v>150 &lt; 200</c:v>
                </c:pt>
                <c:pt idx="18">
                  <c:v>&gt; 200</c:v>
                </c:pt>
              </c:strCache>
            </c:strRef>
          </c:cat>
          <c:val>
            <c:numRef>
              <c:f>Lösung!$D$10:$D$28</c:f>
              <c:numCache>
                <c:formatCode>#,##0.00</c:formatCode>
                <c:ptCount val="19"/>
                <c:pt idx="0">
                  <c:v>8.0287941215999883</c:v>
                </c:pt>
                <c:pt idx="1">
                  <c:v>4.0049552559943926</c:v>
                </c:pt>
                <c:pt idx="2">
                  <c:v>2.834909581648084</c:v>
                </c:pt>
                <c:pt idx="3">
                  <c:v>2.5213309438698541</c:v>
                </c:pt>
                <c:pt idx="4">
                  <c:v>2.6816263401134925</c:v>
                </c:pt>
                <c:pt idx="5">
                  <c:v>3.4354637264004859</c:v>
                </c:pt>
                <c:pt idx="6">
                  <c:v>4.5552863803964758</c:v>
                </c:pt>
                <c:pt idx="7">
                  <c:v>5.0155666759034379</c:v>
                </c:pt>
                <c:pt idx="8">
                  <c:v>3.4294357337558665</c:v>
                </c:pt>
                <c:pt idx="9">
                  <c:v>10.024367237613935</c:v>
                </c:pt>
                <c:pt idx="10">
                  <c:v>11.432057295454987</c:v>
                </c:pt>
                <c:pt idx="11">
                  <c:v>10.528504255116951</c:v>
                </c:pt>
                <c:pt idx="12">
                  <c:v>7.6434639183120883</c:v>
                </c:pt>
                <c:pt idx="13">
                  <c:v>9.1007926502777039</c:v>
                </c:pt>
                <c:pt idx="14">
                  <c:v>8.410710512726908</c:v>
                </c:pt>
                <c:pt idx="15">
                  <c:v>4.149258018691083</c:v>
                </c:pt>
                <c:pt idx="16">
                  <c:v>1.5662324154074263</c:v>
                </c:pt>
                <c:pt idx="17">
                  <c:v>0.34660957706557932</c:v>
                </c:pt>
                <c:pt idx="18">
                  <c:v>0.29063535965126219</c:v>
                </c:pt>
              </c:numCache>
            </c:numRef>
          </c:val>
        </c:ser>
        <c:dLbls>
          <c:showLegendKey val="0"/>
          <c:showVal val="0"/>
          <c:showCatName val="0"/>
          <c:showSerName val="0"/>
          <c:showPercent val="0"/>
          <c:showBubbleSize val="0"/>
        </c:dLbls>
        <c:gapWidth val="0"/>
        <c:axId val="151725184"/>
        <c:axId val="151729280"/>
      </c:barChart>
      <c:catAx>
        <c:axId val="151725184"/>
        <c:scaling>
          <c:orientation val="minMax"/>
        </c:scaling>
        <c:delete val="0"/>
        <c:axPos val="b"/>
        <c:title>
          <c:tx>
            <c:rich>
              <a:bodyPr/>
              <a:lstStyle/>
              <a:p>
                <a:pPr>
                  <a:defRPr/>
                </a:pPr>
                <a:r>
                  <a:rPr lang="de-AT"/>
                  <a:t>Bruttobezüge in 1.000 Euro</a:t>
                </a:r>
              </a:p>
            </c:rich>
          </c:tx>
          <c:layout/>
          <c:overlay val="0"/>
        </c:title>
        <c:numFmt formatCode="General" sourceLinked="1"/>
        <c:majorTickMark val="none"/>
        <c:minorTickMark val="none"/>
        <c:tickLblPos val="nextTo"/>
        <c:txPr>
          <a:bodyPr rot="-2580000"/>
          <a:lstStyle/>
          <a:p>
            <a:pPr>
              <a:defRPr sz="900"/>
            </a:pPr>
            <a:endParaRPr lang="de-DE"/>
          </a:p>
        </c:txPr>
        <c:crossAx val="151729280"/>
        <c:crosses val="autoZero"/>
        <c:auto val="1"/>
        <c:lblAlgn val="ctr"/>
        <c:lblOffset val="100"/>
        <c:noMultiLvlLbl val="0"/>
      </c:catAx>
      <c:valAx>
        <c:axId val="151729280"/>
        <c:scaling>
          <c:orientation val="minMax"/>
        </c:scaling>
        <c:delete val="0"/>
        <c:axPos val="l"/>
        <c:majorGridlines/>
        <c:title>
          <c:tx>
            <c:rich>
              <a:bodyPr/>
              <a:lstStyle/>
              <a:p>
                <a:pPr>
                  <a:defRPr/>
                </a:pPr>
                <a:r>
                  <a:rPr lang="en-US"/>
                  <a:t>relative Häufigkeiten</a:t>
                </a:r>
              </a:p>
            </c:rich>
          </c:tx>
          <c:layout/>
          <c:overlay val="0"/>
        </c:title>
        <c:numFmt formatCode="#,##0.00" sourceLinked="1"/>
        <c:majorTickMark val="out"/>
        <c:minorTickMark val="none"/>
        <c:tickLblPos val="nextTo"/>
        <c:spPr>
          <a:ln>
            <a:solidFill>
              <a:schemeClr val="bg1">
                <a:lumMod val="50000"/>
              </a:schemeClr>
            </a:solidFill>
          </a:ln>
        </c:spPr>
        <c:crossAx val="151725184"/>
        <c:crosses val="autoZero"/>
        <c:crossBetween val="between"/>
      </c:valAx>
      <c:spPr>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AT" sz="1800" b="1" i="0" u="none" strike="noStrike" baseline="0">
                <a:effectLst/>
              </a:rPr>
              <a:t>Bruttobezüge </a:t>
            </a:r>
            <a:r>
              <a:rPr lang="de-AT"/>
              <a:t>nach Größenklassen einkommenssteuerpflichtiger Männer in Österreich 2011</a:t>
            </a:r>
          </a:p>
        </c:rich>
      </c:tx>
      <c:layout/>
      <c:overlay val="0"/>
    </c:title>
    <c:autoTitleDeleted val="0"/>
    <c:plotArea>
      <c:layout/>
      <c:barChart>
        <c:barDir val="col"/>
        <c:grouping val="clustered"/>
        <c:varyColors val="0"/>
        <c:ser>
          <c:idx val="0"/>
          <c:order val="0"/>
          <c:spPr>
            <a:solidFill>
              <a:schemeClr val="tx2">
                <a:lumMod val="60000"/>
                <a:lumOff val="40000"/>
              </a:schemeClr>
            </a:solidFill>
          </c:spPr>
          <c:invertIfNegative val="0"/>
          <c:cat>
            <c:strRef>
              <c:f>Hilfstabelle!$A$26:$A$224</c:f>
              <c:strCache>
                <c:ptCount val="150"/>
                <c:pt idx="1">
                  <c:v>2 &lt; 4</c:v>
                </c:pt>
                <c:pt idx="3">
                  <c:v>4 &lt; 6</c:v>
                </c:pt>
                <c:pt idx="5">
                  <c:v>6 &lt; 8</c:v>
                </c:pt>
                <c:pt idx="7">
                  <c:v>8 &lt; 10</c:v>
                </c:pt>
                <c:pt idx="9">
                  <c:v>10 &lt; 12</c:v>
                </c:pt>
                <c:pt idx="11">
                  <c:v>12 &lt; 15</c:v>
                </c:pt>
                <c:pt idx="14">
                  <c:v>15 &lt; 18</c:v>
                </c:pt>
                <c:pt idx="17">
                  <c:v>18 &lt; 20</c:v>
                </c:pt>
                <c:pt idx="19">
                  <c:v>20 &lt; 25</c:v>
                </c:pt>
                <c:pt idx="24">
                  <c:v>25 &lt; 30</c:v>
                </c:pt>
                <c:pt idx="29">
                  <c:v>30 &lt; 35</c:v>
                </c:pt>
                <c:pt idx="34">
                  <c:v>35 &lt; 40</c:v>
                </c:pt>
                <c:pt idx="39">
                  <c:v>40 &lt; 50</c:v>
                </c:pt>
                <c:pt idx="49">
                  <c:v>50 &lt; 70</c:v>
                </c:pt>
                <c:pt idx="69">
                  <c:v>70 &lt; 100</c:v>
                </c:pt>
                <c:pt idx="99">
                  <c:v>100 &lt; 150</c:v>
                </c:pt>
                <c:pt idx="149">
                  <c:v>150 &lt; 200</c:v>
                </c:pt>
              </c:strCache>
            </c:strRef>
          </c:cat>
          <c:val>
            <c:numRef>
              <c:f>Hilfstabelle!$C$25:$C$224</c:f>
              <c:numCache>
                <c:formatCode>#,##0.00</c:formatCode>
                <c:ptCount val="200"/>
                <c:pt idx="0">
                  <c:v>4.0143970607999941</c:v>
                </c:pt>
                <c:pt idx="1">
                  <c:v>4.0143970607999941</c:v>
                </c:pt>
                <c:pt idx="2">
                  <c:v>2.0024776279971963</c:v>
                </c:pt>
                <c:pt idx="3">
                  <c:v>2.0024776279971963</c:v>
                </c:pt>
                <c:pt idx="4">
                  <c:v>1.417454790824042</c:v>
                </c:pt>
                <c:pt idx="5">
                  <c:v>1.417454790824042</c:v>
                </c:pt>
                <c:pt idx="6">
                  <c:v>1.2606654719349271</c:v>
                </c:pt>
                <c:pt idx="7">
                  <c:v>1.2606654719349271</c:v>
                </c:pt>
                <c:pt idx="8">
                  <c:v>1.3408131700567463</c:v>
                </c:pt>
                <c:pt idx="9">
                  <c:v>1.3408131700567463</c:v>
                </c:pt>
                <c:pt idx="10">
                  <c:v>1.717731863200243</c:v>
                </c:pt>
                <c:pt idx="11">
                  <c:v>1.717731863200243</c:v>
                </c:pt>
                <c:pt idx="12">
                  <c:v>1.5184287934654919</c:v>
                </c:pt>
                <c:pt idx="13">
                  <c:v>1.5184287934654919</c:v>
                </c:pt>
                <c:pt idx="14">
                  <c:v>1.5184287934654919</c:v>
                </c:pt>
                <c:pt idx="15">
                  <c:v>1.6718555586344792</c:v>
                </c:pt>
                <c:pt idx="16">
                  <c:v>1.6718555586344792</c:v>
                </c:pt>
                <c:pt idx="17">
                  <c:v>1.6718555586344792</c:v>
                </c:pt>
                <c:pt idx="18">
                  <c:v>1.7147178668779333</c:v>
                </c:pt>
                <c:pt idx="19">
                  <c:v>1.7147178668779333</c:v>
                </c:pt>
                <c:pt idx="20">
                  <c:v>2.0048734475227872</c:v>
                </c:pt>
                <c:pt idx="21">
                  <c:v>2.0048734475227872</c:v>
                </c:pt>
                <c:pt idx="22">
                  <c:v>2.0048734475227872</c:v>
                </c:pt>
                <c:pt idx="23">
                  <c:v>2.0048734475227872</c:v>
                </c:pt>
                <c:pt idx="24">
                  <c:v>2.0048734475227872</c:v>
                </c:pt>
                <c:pt idx="25">
                  <c:v>2.2864114590909974</c:v>
                </c:pt>
                <c:pt idx="26">
                  <c:v>2.2864114590909974</c:v>
                </c:pt>
                <c:pt idx="27">
                  <c:v>2.2864114590909974</c:v>
                </c:pt>
                <c:pt idx="28">
                  <c:v>2.2864114590909974</c:v>
                </c:pt>
                <c:pt idx="29">
                  <c:v>2.2864114590909974</c:v>
                </c:pt>
                <c:pt idx="30">
                  <c:v>2.1057008510233901</c:v>
                </c:pt>
                <c:pt idx="31">
                  <c:v>2.1057008510233901</c:v>
                </c:pt>
                <c:pt idx="32">
                  <c:v>2.1057008510233901</c:v>
                </c:pt>
                <c:pt idx="33">
                  <c:v>2.1057008510233901</c:v>
                </c:pt>
                <c:pt idx="34">
                  <c:v>2.1057008510233901</c:v>
                </c:pt>
                <c:pt idx="35">
                  <c:v>1.5286927836624176</c:v>
                </c:pt>
                <c:pt idx="36">
                  <c:v>1.5286927836624176</c:v>
                </c:pt>
                <c:pt idx="37">
                  <c:v>1.5286927836624176</c:v>
                </c:pt>
                <c:pt idx="38">
                  <c:v>1.5286927836624176</c:v>
                </c:pt>
                <c:pt idx="39">
                  <c:v>1.5286927836624176</c:v>
                </c:pt>
                <c:pt idx="40">
                  <c:v>0.91007926502777037</c:v>
                </c:pt>
                <c:pt idx="41">
                  <c:v>0.91007926502777037</c:v>
                </c:pt>
                <c:pt idx="42">
                  <c:v>0.91007926502777037</c:v>
                </c:pt>
                <c:pt idx="43">
                  <c:v>0.91007926502777037</c:v>
                </c:pt>
                <c:pt idx="44">
                  <c:v>0.91007926502777037</c:v>
                </c:pt>
                <c:pt idx="45">
                  <c:v>0.91007926502777037</c:v>
                </c:pt>
                <c:pt idx="46">
                  <c:v>0.91007926502777037</c:v>
                </c:pt>
                <c:pt idx="47">
                  <c:v>0.91007926502777037</c:v>
                </c:pt>
                <c:pt idx="48">
                  <c:v>0.91007926502777037</c:v>
                </c:pt>
                <c:pt idx="49">
                  <c:v>0.91007926502777037</c:v>
                </c:pt>
                <c:pt idx="50">
                  <c:v>0.42053552563634539</c:v>
                </c:pt>
                <c:pt idx="51">
                  <c:v>0.42053552563634539</c:v>
                </c:pt>
                <c:pt idx="52">
                  <c:v>0.42053552563634539</c:v>
                </c:pt>
                <c:pt idx="53">
                  <c:v>0.42053552563634539</c:v>
                </c:pt>
                <c:pt idx="54">
                  <c:v>0.42053552563634539</c:v>
                </c:pt>
                <c:pt idx="55">
                  <c:v>0.42053552563634539</c:v>
                </c:pt>
                <c:pt idx="56">
                  <c:v>0.42053552563634539</c:v>
                </c:pt>
                <c:pt idx="57">
                  <c:v>0.42053552563634539</c:v>
                </c:pt>
                <c:pt idx="58">
                  <c:v>0.42053552563634539</c:v>
                </c:pt>
                <c:pt idx="59">
                  <c:v>0.42053552563634539</c:v>
                </c:pt>
                <c:pt idx="60">
                  <c:v>0.42053552563634539</c:v>
                </c:pt>
                <c:pt idx="61">
                  <c:v>0.42053552563634539</c:v>
                </c:pt>
                <c:pt idx="62">
                  <c:v>0.42053552563634539</c:v>
                </c:pt>
                <c:pt idx="63">
                  <c:v>0.42053552563634539</c:v>
                </c:pt>
                <c:pt idx="64">
                  <c:v>0.42053552563634539</c:v>
                </c:pt>
                <c:pt idx="65">
                  <c:v>0.42053552563634539</c:v>
                </c:pt>
                <c:pt idx="66">
                  <c:v>0.42053552563634539</c:v>
                </c:pt>
                <c:pt idx="67">
                  <c:v>0.42053552563634539</c:v>
                </c:pt>
                <c:pt idx="68">
                  <c:v>0.42053552563634539</c:v>
                </c:pt>
                <c:pt idx="69">
                  <c:v>0.42053552563634539</c:v>
                </c:pt>
                <c:pt idx="70">
                  <c:v>0.1383086006230361</c:v>
                </c:pt>
                <c:pt idx="71">
                  <c:v>0.1383086006230361</c:v>
                </c:pt>
                <c:pt idx="72">
                  <c:v>0.1383086006230361</c:v>
                </c:pt>
                <c:pt idx="73">
                  <c:v>0.1383086006230361</c:v>
                </c:pt>
                <c:pt idx="74">
                  <c:v>0.1383086006230361</c:v>
                </c:pt>
                <c:pt idx="75">
                  <c:v>0.1383086006230361</c:v>
                </c:pt>
                <c:pt idx="76">
                  <c:v>0.1383086006230361</c:v>
                </c:pt>
                <c:pt idx="77">
                  <c:v>0.1383086006230361</c:v>
                </c:pt>
                <c:pt idx="78">
                  <c:v>0.1383086006230361</c:v>
                </c:pt>
                <c:pt idx="79">
                  <c:v>0.1383086006230361</c:v>
                </c:pt>
                <c:pt idx="80">
                  <c:v>0.1383086006230361</c:v>
                </c:pt>
                <c:pt idx="81">
                  <c:v>0.1383086006230361</c:v>
                </c:pt>
                <c:pt idx="82">
                  <c:v>0.1383086006230361</c:v>
                </c:pt>
                <c:pt idx="83">
                  <c:v>0.1383086006230361</c:v>
                </c:pt>
                <c:pt idx="84">
                  <c:v>0.1383086006230361</c:v>
                </c:pt>
                <c:pt idx="85">
                  <c:v>0.1383086006230361</c:v>
                </c:pt>
                <c:pt idx="86">
                  <c:v>0.1383086006230361</c:v>
                </c:pt>
                <c:pt idx="87">
                  <c:v>0.1383086006230361</c:v>
                </c:pt>
                <c:pt idx="88">
                  <c:v>0.1383086006230361</c:v>
                </c:pt>
                <c:pt idx="89">
                  <c:v>0.1383086006230361</c:v>
                </c:pt>
                <c:pt idx="90">
                  <c:v>0.1383086006230361</c:v>
                </c:pt>
                <c:pt idx="91">
                  <c:v>0.1383086006230361</c:v>
                </c:pt>
                <c:pt idx="92">
                  <c:v>0.1383086006230361</c:v>
                </c:pt>
                <c:pt idx="93">
                  <c:v>0.1383086006230361</c:v>
                </c:pt>
                <c:pt idx="94">
                  <c:v>0.1383086006230361</c:v>
                </c:pt>
                <c:pt idx="95">
                  <c:v>0.1383086006230361</c:v>
                </c:pt>
                <c:pt idx="96">
                  <c:v>0.1383086006230361</c:v>
                </c:pt>
                <c:pt idx="97">
                  <c:v>0.1383086006230361</c:v>
                </c:pt>
                <c:pt idx="98">
                  <c:v>0.1383086006230361</c:v>
                </c:pt>
                <c:pt idx="99">
                  <c:v>0.1383086006230361</c:v>
                </c:pt>
                <c:pt idx="100">
                  <c:v>3.1324648308148524E-2</c:v>
                </c:pt>
                <c:pt idx="101">
                  <c:v>3.1324648308148524E-2</c:v>
                </c:pt>
                <c:pt idx="102">
                  <c:v>3.1324648308148524E-2</c:v>
                </c:pt>
                <c:pt idx="103">
                  <c:v>3.1324648308148524E-2</c:v>
                </c:pt>
                <c:pt idx="104">
                  <c:v>3.1324648308148524E-2</c:v>
                </c:pt>
                <c:pt idx="105">
                  <c:v>3.1324648308148524E-2</c:v>
                </c:pt>
                <c:pt idx="106">
                  <c:v>3.1324648308148524E-2</c:v>
                </c:pt>
                <c:pt idx="107">
                  <c:v>3.1324648308148524E-2</c:v>
                </c:pt>
                <c:pt idx="108">
                  <c:v>3.1324648308148524E-2</c:v>
                </c:pt>
                <c:pt idx="109">
                  <c:v>3.1324648308148524E-2</c:v>
                </c:pt>
                <c:pt idx="110">
                  <c:v>3.1324648308148524E-2</c:v>
                </c:pt>
                <c:pt idx="111">
                  <c:v>3.1324648308148524E-2</c:v>
                </c:pt>
                <c:pt idx="112">
                  <c:v>3.1324648308148524E-2</c:v>
                </c:pt>
                <c:pt idx="113">
                  <c:v>3.1324648308148524E-2</c:v>
                </c:pt>
                <c:pt idx="114">
                  <c:v>3.1324648308148524E-2</c:v>
                </c:pt>
                <c:pt idx="115">
                  <c:v>3.1324648308148524E-2</c:v>
                </c:pt>
                <c:pt idx="116">
                  <c:v>3.1324648308148524E-2</c:v>
                </c:pt>
                <c:pt idx="117">
                  <c:v>3.1324648308148524E-2</c:v>
                </c:pt>
                <c:pt idx="118">
                  <c:v>3.1324648308148524E-2</c:v>
                </c:pt>
                <c:pt idx="119">
                  <c:v>3.1324648308148524E-2</c:v>
                </c:pt>
                <c:pt idx="120">
                  <c:v>3.1324648308148524E-2</c:v>
                </c:pt>
                <c:pt idx="121">
                  <c:v>3.1324648308148524E-2</c:v>
                </c:pt>
                <c:pt idx="122">
                  <c:v>3.1324648308148524E-2</c:v>
                </c:pt>
                <c:pt idx="123">
                  <c:v>3.1324648308148524E-2</c:v>
                </c:pt>
                <c:pt idx="124">
                  <c:v>3.1324648308148524E-2</c:v>
                </c:pt>
                <c:pt idx="125">
                  <c:v>3.1324648308148524E-2</c:v>
                </c:pt>
                <c:pt idx="126">
                  <c:v>3.1324648308148524E-2</c:v>
                </c:pt>
                <c:pt idx="127">
                  <c:v>3.1324648308148524E-2</c:v>
                </c:pt>
                <c:pt idx="128">
                  <c:v>3.1324648308148524E-2</c:v>
                </c:pt>
                <c:pt idx="129">
                  <c:v>3.1324648308148524E-2</c:v>
                </c:pt>
                <c:pt idx="130">
                  <c:v>3.1324648308148524E-2</c:v>
                </c:pt>
                <c:pt idx="131">
                  <c:v>3.1324648308148524E-2</c:v>
                </c:pt>
                <c:pt idx="132">
                  <c:v>3.1324648308148524E-2</c:v>
                </c:pt>
                <c:pt idx="133">
                  <c:v>3.1324648308148524E-2</c:v>
                </c:pt>
                <c:pt idx="134">
                  <c:v>3.1324648308148524E-2</c:v>
                </c:pt>
                <c:pt idx="135">
                  <c:v>3.1324648308148524E-2</c:v>
                </c:pt>
                <c:pt idx="136">
                  <c:v>3.1324648308148524E-2</c:v>
                </c:pt>
                <c:pt idx="137">
                  <c:v>3.1324648308148524E-2</c:v>
                </c:pt>
                <c:pt idx="138">
                  <c:v>3.1324648308148524E-2</c:v>
                </c:pt>
                <c:pt idx="139">
                  <c:v>3.1324648308148524E-2</c:v>
                </c:pt>
                <c:pt idx="140">
                  <c:v>3.1324648308148524E-2</c:v>
                </c:pt>
                <c:pt idx="141">
                  <c:v>3.1324648308148524E-2</c:v>
                </c:pt>
                <c:pt idx="142">
                  <c:v>3.1324648308148524E-2</c:v>
                </c:pt>
                <c:pt idx="143">
                  <c:v>3.1324648308148524E-2</c:v>
                </c:pt>
                <c:pt idx="144">
                  <c:v>3.1324648308148524E-2</c:v>
                </c:pt>
                <c:pt idx="145">
                  <c:v>3.1324648308148524E-2</c:v>
                </c:pt>
                <c:pt idx="146">
                  <c:v>3.1324648308148524E-2</c:v>
                </c:pt>
                <c:pt idx="147">
                  <c:v>3.1324648308148524E-2</c:v>
                </c:pt>
                <c:pt idx="148">
                  <c:v>3.1324648308148524E-2</c:v>
                </c:pt>
                <c:pt idx="149">
                  <c:v>3.1324648308148524E-2</c:v>
                </c:pt>
                <c:pt idx="150">
                  <c:v>6.9321915413115866E-3</c:v>
                </c:pt>
                <c:pt idx="151">
                  <c:v>6.9321915413115866E-3</c:v>
                </c:pt>
                <c:pt idx="152">
                  <c:v>6.9321915413115866E-3</c:v>
                </c:pt>
                <c:pt idx="153">
                  <c:v>6.9321915413115866E-3</c:v>
                </c:pt>
                <c:pt idx="154">
                  <c:v>6.9321915413115866E-3</c:v>
                </c:pt>
                <c:pt idx="155">
                  <c:v>6.9321915413115866E-3</c:v>
                </c:pt>
                <c:pt idx="156">
                  <c:v>6.9321915413115866E-3</c:v>
                </c:pt>
                <c:pt idx="157">
                  <c:v>6.9321915413115866E-3</c:v>
                </c:pt>
                <c:pt idx="158">
                  <c:v>6.9321915413115866E-3</c:v>
                </c:pt>
                <c:pt idx="159">
                  <c:v>6.9321915413115866E-3</c:v>
                </c:pt>
                <c:pt idx="160">
                  <c:v>6.9321915413115866E-3</c:v>
                </c:pt>
                <c:pt idx="161">
                  <c:v>6.9321915413115866E-3</c:v>
                </c:pt>
                <c:pt idx="162">
                  <c:v>6.9321915413115866E-3</c:v>
                </c:pt>
                <c:pt idx="163">
                  <c:v>6.9321915413115866E-3</c:v>
                </c:pt>
                <c:pt idx="164">
                  <c:v>6.9321915413115866E-3</c:v>
                </c:pt>
                <c:pt idx="165">
                  <c:v>6.9321915413115866E-3</c:v>
                </c:pt>
                <c:pt idx="166">
                  <c:v>6.9321915413115866E-3</c:v>
                </c:pt>
                <c:pt idx="167">
                  <c:v>6.9321915413115866E-3</c:v>
                </c:pt>
                <c:pt idx="168">
                  <c:v>6.9321915413115866E-3</c:v>
                </c:pt>
                <c:pt idx="169">
                  <c:v>6.9321915413115866E-3</c:v>
                </c:pt>
                <c:pt idx="170">
                  <c:v>6.9321915413115866E-3</c:v>
                </c:pt>
                <c:pt idx="171">
                  <c:v>6.9321915413115866E-3</c:v>
                </c:pt>
                <c:pt idx="172">
                  <c:v>6.9321915413115866E-3</c:v>
                </c:pt>
                <c:pt idx="173">
                  <c:v>6.9321915413115866E-3</c:v>
                </c:pt>
                <c:pt idx="174">
                  <c:v>6.9321915413115866E-3</c:v>
                </c:pt>
                <c:pt idx="175">
                  <c:v>6.9321915413115866E-3</c:v>
                </c:pt>
                <c:pt idx="176">
                  <c:v>6.9321915413115866E-3</c:v>
                </c:pt>
                <c:pt idx="177">
                  <c:v>6.9321915413115866E-3</c:v>
                </c:pt>
                <c:pt idx="178">
                  <c:v>6.9321915413115866E-3</c:v>
                </c:pt>
                <c:pt idx="179">
                  <c:v>6.9321915413115866E-3</c:v>
                </c:pt>
                <c:pt idx="180">
                  <c:v>6.9321915413115866E-3</c:v>
                </c:pt>
                <c:pt idx="181">
                  <c:v>6.9321915413115866E-3</c:v>
                </c:pt>
                <c:pt idx="182">
                  <c:v>6.9321915413115866E-3</c:v>
                </c:pt>
                <c:pt idx="183">
                  <c:v>6.9321915413115866E-3</c:v>
                </c:pt>
                <c:pt idx="184">
                  <c:v>6.9321915413115866E-3</c:v>
                </c:pt>
                <c:pt idx="185">
                  <c:v>6.9321915413115866E-3</c:v>
                </c:pt>
                <c:pt idx="186">
                  <c:v>6.9321915413115866E-3</c:v>
                </c:pt>
                <c:pt idx="187">
                  <c:v>6.9321915413115866E-3</c:v>
                </c:pt>
                <c:pt idx="188">
                  <c:v>6.9321915413115866E-3</c:v>
                </c:pt>
                <c:pt idx="189">
                  <c:v>6.9321915413115866E-3</c:v>
                </c:pt>
                <c:pt idx="190">
                  <c:v>6.9321915413115866E-3</c:v>
                </c:pt>
                <c:pt idx="191">
                  <c:v>6.9321915413115866E-3</c:v>
                </c:pt>
                <c:pt idx="192">
                  <c:v>6.9321915413115866E-3</c:v>
                </c:pt>
                <c:pt idx="193">
                  <c:v>6.9321915413115866E-3</c:v>
                </c:pt>
                <c:pt idx="194">
                  <c:v>6.9321915413115866E-3</c:v>
                </c:pt>
                <c:pt idx="195">
                  <c:v>6.9321915413115866E-3</c:v>
                </c:pt>
                <c:pt idx="196">
                  <c:v>6.9321915413115866E-3</c:v>
                </c:pt>
                <c:pt idx="197">
                  <c:v>6.9321915413115866E-3</c:v>
                </c:pt>
                <c:pt idx="198">
                  <c:v>6.9321915413115866E-3</c:v>
                </c:pt>
                <c:pt idx="199">
                  <c:v>6.9321915413115866E-3</c:v>
                </c:pt>
              </c:numCache>
            </c:numRef>
          </c:val>
        </c:ser>
        <c:dLbls>
          <c:showLegendKey val="0"/>
          <c:showVal val="0"/>
          <c:showCatName val="0"/>
          <c:showSerName val="0"/>
          <c:showPercent val="0"/>
          <c:showBubbleSize val="0"/>
        </c:dLbls>
        <c:gapWidth val="0"/>
        <c:axId val="153130112"/>
        <c:axId val="153132032"/>
      </c:barChart>
      <c:catAx>
        <c:axId val="153130112"/>
        <c:scaling>
          <c:orientation val="minMax"/>
        </c:scaling>
        <c:delete val="0"/>
        <c:axPos val="b"/>
        <c:title>
          <c:tx>
            <c:rich>
              <a:bodyPr/>
              <a:lstStyle/>
              <a:p>
                <a:pPr>
                  <a:defRPr/>
                </a:pPr>
                <a:r>
                  <a:rPr lang="de-AT"/>
                  <a:t>Bruttobezüge in 1.000 Euro</a:t>
                </a:r>
              </a:p>
            </c:rich>
          </c:tx>
          <c:layout/>
          <c:overlay val="0"/>
        </c:title>
        <c:numFmt formatCode="General" sourceLinked="1"/>
        <c:majorTickMark val="out"/>
        <c:minorTickMark val="none"/>
        <c:tickLblPos val="nextTo"/>
        <c:txPr>
          <a:bodyPr rot="-2580000" vert="horz" anchor="t" anchorCtr="0"/>
          <a:lstStyle/>
          <a:p>
            <a:pPr>
              <a:defRPr sz="800"/>
            </a:pPr>
            <a:endParaRPr lang="de-DE"/>
          </a:p>
        </c:txPr>
        <c:crossAx val="153132032"/>
        <c:crosses val="autoZero"/>
        <c:auto val="0"/>
        <c:lblAlgn val="ctr"/>
        <c:lblOffset val="50"/>
        <c:tickMarkSkip val="2"/>
        <c:noMultiLvlLbl val="0"/>
      </c:catAx>
      <c:valAx>
        <c:axId val="153132032"/>
        <c:scaling>
          <c:orientation val="minMax"/>
        </c:scaling>
        <c:delete val="0"/>
        <c:axPos val="l"/>
        <c:majorGridlines/>
        <c:title>
          <c:tx>
            <c:rich>
              <a:bodyPr/>
              <a:lstStyle/>
              <a:p>
                <a:pPr>
                  <a:defRPr/>
                </a:pPr>
                <a:r>
                  <a:rPr lang="en-US"/>
                  <a:t>relative Häufigkeiten</a:t>
                </a:r>
              </a:p>
            </c:rich>
          </c:tx>
          <c:layout/>
          <c:overlay val="0"/>
        </c:title>
        <c:numFmt formatCode="#,##0.00" sourceLinked="1"/>
        <c:majorTickMark val="out"/>
        <c:minorTickMark val="none"/>
        <c:tickLblPos val="nextTo"/>
        <c:crossAx val="153130112"/>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sz="1800" b="1" i="0" u="none" strike="noStrike" baseline="0">
                <a:effectLst/>
              </a:rPr>
              <a:t>Bruttobezüge </a:t>
            </a:r>
            <a:r>
              <a:rPr lang="de-AT" baseline="0"/>
              <a:t>nach Größenklassen einkommenssteuerpflichtiger Frauen in Österreich 2011</a:t>
            </a:r>
            <a:endParaRPr lang="de-AT"/>
          </a:p>
        </c:rich>
      </c:tx>
      <c:layout/>
      <c:overlay val="0"/>
    </c:title>
    <c:autoTitleDeleted val="0"/>
    <c:plotArea>
      <c:layout/>
      <c:barChart>
        <c:barDir val="col"/>
        <c:grouping val="clustered"/>
        <c:varyColors val="0"/>
        <c:ser>
          <c:idx val="0"/>
          <c:order val="0"/>
          <c:tx>
            <c:strRef>
              <c:f>Lösung!$E$9</c:f>
              <c:strCache>
                <c:ptCount val="1"/>
                <c:pt idx="0">
                  <c:v>Anteile steuerpflichtiger Frauen</c:v>
                </c:pt>
              </c:strCache>
            </c:strRef>
          </c:tx>
          <c:spPr>
            <a:solidFill>
              <a:srgbClr val="E20000"/>
            </a:solidFill>
          </c:spPr>
          <c:invertIfNegative val="0"/>
          <c:cat>
            <c:strRef>
              <c:f>Lösung!$A$10:$A$28</c:f>
              <c:strCache>
                <c:ptCount val="19"/>
                <c:pt idx="0">
                  <c:v>0 &lt; 2</c:v>
                </c:pt>
                <c:pt idx="1">
                  <c:v>2 &lt; 4</c:v>
                </c:pt>
                <c:pt idx="2">
                  <c:v>4 &lt; 6</c:v>
                </c:pt>
                <c:pt idx="3">
                  <c:v>6 &lt; 8</c:v>
                </c:pt>
                <c:pt idx="4">
                  <c:v>8 &lt; 10</c:v>
                </c:pt>
                <c:pt idx="5">
                  <c:v>10 &lt; 12</c:v>
                </c:pt>
                <c:pt idx="6">
                  <c:v>12 &lt; 15</c:v>
                </c:pt>
                <c:pt idx="7">
                  <c:v>15 &lt; 18</c:v>
                </c:pt>
                <c:pt idx="8">
                  <c:v>18 &lt; 20</c:v>
                </c:pt>
                <c:pt idx="9">
                  <c:v>20 &lt; 25</c:v>
                </c:pt>
                <c:pt idx="10">
                  <c:v>25 &lt; 30</c:v>
                </c:pt>
                <c:pt idx="11">
                  <c:v>30 &lt; 35</c:v>
                </c:pt>
                <c:pt idx="12">
                  <c:v>35 &lt; 40</c:v>
                </c:pt>
                <c:pt idx="13">
                  <c:v>40 &lt; 50</c:v>
                </c:pt>
                <c:pt idx="14">
                  <c:v>50 &lt; 70</c:v>
                </c:pt>
                <c:pt idx="15">
                  <c:v>70 &lt; 100</c:v>
                </c:pt>
                <c:pt idx="16">
                  <c:v>100 &lt; 150</c:v>
                </c:pt>
                <c:pt idx="17">
                  <c:v>150 &lt; 200</c:v>
                </c:pt>
                <c:pt idx="18">
                  <c:v>&gt; 200</c:v>
                </c:pt>
              </c:strCache>
            </c:strRef>
          </c:cat>
          <c:val>
            <c:numRef>
              <c:f>Lösung!$E$10:$E$28</c:f>
              <c:numCache>
                <c:formatCode>#,##0.00</c:formatCode>
                <c:ptCount val="19"/>
                <c:pt idx="0">
                  <c:v>10.003784722492622</c:v>
                </c:pt>
                <c:pt idx="1">
                  <c:v>5.5061949521458446</c:v>
                </c:pt>
                <c:pt idx="2">
                  <c:v>5.9529168061926159</c:v>
                </c:pt>
                <c:pt idx="3">
                  <c:v>5.1331739492722583</c:v>
                </c:pt>
                <c:pt idx="4">
                  <c:v>5.5551315697253347</c:v>
                </c:pt>
                <c:pt idx="5">
                  <c:v>8.665394709176006</c:v>
                </c:pt>
                <c:pt idx="6">
                  <c:v>8.815163809953976</c:v>
                </c:pt>
                <c:pt idx="7">
                  <c:v>8.0827343451884968</c:v>
                </c:pt>
                <c:pt idx="8">
                  <c:v>5.0467016065601857</c:v>
                </c:pt>
                <c:pt idx="9">
                  <c:v>10.290676032427129</c:v>
                </c:pt>
                <c:pt idx="10">
                  <c:v>7.770237752217489</c:v>
                </c:pt>
                <c:pt idx="11">
                  <c:v>5.6312932692682089</c:v>
                </c:pt>
                <c:pt idx="12">
                  <c:v>3.8853992259230128</c:v>
                </c:pt>
                <c:pt idx="13">
                  <c:v>4.6474211710834741</c:v>
                </c:pt>
                <c:pt idx="14">
                  <c:v>3.5890383222621116</c:v>
                </c:pt>
                <c:pt idx="15">
                  <c:v>1.079128735077213</c:v>
                </c:pt>
                <c:pt idx="16">
                  <c:v>0.27302956911791049</c:v>
                </c:pt>
                <c:pt idx="17">
                  <c:v>4.5136320097187939E-2</c:v>
                </c:pt>
                <c:pt idx="18">
                  <c:v>2.744313181892517E-2</c:v>
                </c:pt>
              </c:numCache>
            </c:numRef>
          </c:val>
        </c:ser>
        <c:dLbls>
          <c:showLegendKey val="0"/>
          <c:showVal val="0"/>
          <c:showCatName val="0"/>
          <c:showSerName val="0"/>
          <c:showPercent val="0"/>
          <c:showBubbleSize val="0"/>
        </c:dLbls>
        <c:gapWidth val="0"/>
        <c:axId val="153152512"/>
        <c:axId val="153232512"/>
      </c:barChart>
      <c:catAx>
        <c:axId val="153152512"/>
        <c:scaling>
          <c:orientation val="minMax"/>
        </c:scaling>
        <c:delete val="0"/>
        <c:axPos val="b"/>
        <c:title>
          <c:tx>
            <c:rich>
              <a:bodyPr/>
              <a:lstStyle/>
              <a:p>
                <a:pPr>
                  <a:defRPr/>
                </a:pPr>
                <a:r>
                  <a:rPr lang="de-AT"/>
                  <a:t>Bruttobezüge in 1.000 Euro</a:t>
                </a:r>
              </a:p>
            </c:rich>
          </c:tx>
          <c:layout/>
          <c:overlay val="0"/>
        </c:title>
        <c:numFmt formatCode="General" sourceLinked="1"/>
        <c:majorTickMark val="none"/>
        <c:minorTickMark val="none"/>
        <c:tickLblPos val="nextTo"/>
        <c:txPr>
          <a:bodyPr rot="-2580000"/>
          <a:lstStyle/>
          <a:p>
            <a:pPr>
              <a:defRPr sz="900"/>
            </a:pPr>
            <a:endParaRPr lang="de-DE"/>
          </a:p>
        </c:txPr>
        <c:crossAx val="153232512"/>
        <c:crosses val="autoZero"/>
        <c:auto val="1"/>
        <c:lblAlgn val="ctr"/>
        <c:lblOffset val="100"/>
        <c:noMultiLvlLbl val="0"/>
      </c:catAx>
      <c:valAx>
        <c:axId val="153232512"/>
        <c:scaling>
          <c:orientation val="minMax"/>
        </c:scaling>
        <c:delete val="0"/>
        <c:axPos val="l"/>
        <c:majorGridlines/>
        <c:title>
          <c:tx>
            <c:rich>
              <a:bodyPr/>
              <a:lstStyle/>
              <a:p>
                <a:pPr>
                  <a:defRPr/>
                </a:pPr>
                <a:r>
                  <a:rPr lang="en-US"/>
                  <a:t>relative Häufigkeiten</a:t>
                </a:r>
              </a:p>
            </c:rich>
          </c:tx>
          <c:layout/>
          <c:overlay val="0"/>
        </c:title>
        <c:numFmt formatCode="#,##0.00" sourceLinked="1"/>
        <c:majorTickMark val="out"/>
        <c:minorTickMark val="none"/>
        <c:tickLblPos val="nextTo"/>
        <c:spPr>
          <a:ln>
            <a:solidFill>
              <a:schemeClr val="bg1">
                <a:lumMod val="50000"/>
              </a:schemeClr>
            </a:solidFill>
          </a:ln>
        </c:spPr>
        <c:crossAx val="153152512"/>
        <c:crosses val="autoZero"/>
        <c:crossBetween val="between"/>
      </c:valAx>
      <c:spPr>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AT" sz="1800" b="1" i="0" u="none" strike="noStrike" baseline="0">
                <a:effectLst/>
              </a:rPr>
              <a:t>Bruttobezüge </a:t>
            </a:r>
            <a:r>
              <a:rPr lang="de-AT"/>
              <a:t>nach Größenklassen einkommenssteuerpflichtiger Frauen in Österreich 2011</a:t>
            </a:r>
          </a:p>
        </c:rich>
      </c:tx>
      <c:layout/>
      <c:overlay val="0"/>
    </c:title>
    <c:autoTitleDeleted val="0"/>
    <c:plotArea>
      <c:layout/>
      <c:barChart>
        <c:barDir val="col"/>
        <c:grouping val="clustered"/>
        <c:varyColors val="0"/>
        <c:ser>
          <c:idx val="0"/>
          <c:order val="0"/>
          <c:spPr>
            <a:solidFill>
              <a:srgbClr val="E20000"/>
            </a:solidFill>
          </c:spPr>
          <c:invertIfNegative val="0"/>
          <c:cat>
            <c:strRef>
              <c:f>Hilfstabelle!$A$26:$A$224</c:f>
              <c:strCache>
                <c:ptCount val="150"/>
                <c:pt idx="1">
                  <c:v>2 &lt; 4</c:v>
                </c:pt>
                <c:pt idx="3">
                  <c:v>4 &lt; 6</c:v>
                </c:pt>
                <c:pt idx="5">
                  <c:v>6 &lt; 8</c:v>
                </c:pt>
                <c:pt idx="7">
                  <c:v>8 &lt; 10</c:v>
                </c:pt>
                <c:pt idx="9">
                  <c:v>10 &lt; 12</c:v>
                </c:pt>
                <c:pt idx="11">
                  <c:v>12 &lt; 15</c:v>
                </c:pt>
                <c:pt idx="14">
                  <c:v>15 &lt; 18</c:v>
                </c:pt>
                <c:pt idx="17">
                  <c:v>18 &lt; 20</c:v>
                </c:pt>
                <c:pt idx="19">
                  <c:v>20 &lt; 25</c:v>
                </c:pt>
                <c:pt idx="24">
                  <c:v>25 &lt; 30</c:v>
                </c:pt>
                <c:pt idx="29">
                  <c:v>30 &lt; 35</c:v>
                </c:pt>
                <c:pt idx="34">
                  <c:v>35 &lt; 40</c:v>
                </c:pt>
                <c:pt idx="39">
                  <c:v>40 &lt; 50</c:v>
                </c:pt>
                <c:pt idx="49">
                  <c:v>50 &lt; 70</c:v>
                </c:pt>
                <c:pt idx="69">
                  <c:v>70 &lt; 100</c:v>
                </c:pt>
                <c:pt idx="99">
                  <c:v>100 &lt; 150</c:v>
                </c:pt>
                <c:pt idx="149">
                  <c:v>150 &lt; 200</c:v>
                </c:pt>
              </c:strCache>
            </c:strRef>
          </c:cat>
          <c:val>
            <c:numRef>
              <c:f>Hilfstabelle!$D$25:$D$224</c:f>
              <c:numCache>
                <c:formatCode>#,##0.00</c:formatCode>
                <c:ptCount val="200"/>
                <c:pt idx="0">
                  <c:v>5.0018923612463109</c:v>
                </c:pt>
                <c:pt idx="1">
                  <c:v>5.0018923612463109</c:v>
                </c:pt>
                <c:pt idx="2">
                  <c:v>2.7530974760729223</c:v>
                </c:pt>
                <c:pt idx="3">
                  <c:v>2.7530974760729223</c:v>
                </c:pt>
                <c:pt idx="4">
                  <c:v>2.9764584030963079</c:v>
                </c:pt>
                <c:pt idx="5">
                  <c:v>2.9764584030963079</c:v>
                </c:pt>
                <c:pt idx="6">
                  <c:v>2.5665869746361292</c:v>
                </c:pt>
                <c:pt idx="7">
                  <c:v>2.5665869746361292</c:v>
                </c:pt>
                <c:pt idx="8">
                  <c:v>2.7775657848626674</c:v>
                </c:pt>
                <c:pt idx="9">
                  <c:v>2.7775657848626674</c:v>
                </c:pt>
                <c:pt idx="10">
                  <c:v>4.332697354588003</c:v>
                </c:pt>
                <c:pt idx="11">
                  <c:v>4.332697354588003</c:v>
                </c:pt>
                <c:pt idx="12">
                  <c:v>2.9383879366513255</c:v>
                </c:pt>
                <c:pt idx="13">
                  <c:v>2.9383879366513255</c:v>
                </c:pt>
                <c:pt idx="14">
                  <c:v>2.9383879366513255</c:v>
                </c:pt>
                <c:pt idx="15">
                  <c:v>2.6942447817294988</c:v>
                </c:pt>
                <c:pt idx="16">
                  <c:v>2.6942447817294988</c:v>
                </c:pt>
                <c:pt idx="17">
                  <c:v>2.6942447817294988</c:v>
                </c:pt>
                <c:pt idx="18">
                  <c:v>2.5233508032800929</c:v>
                </c:pt>
                <c:pt idx="19">
                  <c:v>2.5233508032800929</c:v>
                </c:pt>
                <c:pt idx="20">
                  <c:v>2.0581352064854257</c:v>
                </c:pt>
                <c:pt idx="21">
                  <c:v>2.0581352064854257</c:v>
                </c:pt>
                <c:pt idx="22">
                  <c:v>2.0581352064854257</c:v>
                </c:pt>
                <c:pt idx="23">
                  <c:v>2.0581352064854257</c:v>
                </c:pt>
                <c:pt idx="24">
                  <c:v>2.0581352064854257</c:v>
                </c:pt>
                <c:pt idx="25">
                  <c:v>1.5540475504434978</c:v>
                </c:pt>
                <c:pt idx="26">
                  <c:v>1.5540475504434978</c:v>
                </c:pt>
                <c:pt idx="27">
                  <c:v>1.5540475504434978</c:v>
                </c:pt>
                <c:pt idx="28">
                  <c:v>1.5540475504434978</c:v>
                </c:pt>
                <c:pt idx="29">
                  <c:v>1.5540475504434978</c:v>
                </c:pt>
                <c:pt idx="30">
                  <c:v>1.1262586538536419</c:v>
                </c:pt>
                <c:pt idx="31">
                  <c:v>1.1262586538536419</c:v>
                </c:pt>
                <c:pt idx="32">
                  <c:v>1.1262586538536419</c:v>
                </c:pt>
                <c:pt idx="33">
                  <c:v>1.1262586538536419</c:v>
                </c:pt>
                <c:pt idx="34">
                  <c:v>1.1262586538536419</c:v>
                </c:pt>
                <c:pt idx="35">
                  <c:v>0.7770798451846026</c:v>
                </c:pt>
                <c:pt idx="36">
                  <c:v>0.7770798451846026</c:v>
                </c:pt>
                <c:pt idx="37">
                  <c:v>0.7770798451846026</c:v>
                </c:pt>
                <c:pt idx="38">
                  <c:v>0.7770798451846026</c:v>
                </c:pt>
                <c:pt idx="39">
                  <c:v>0.7770798451846026</c:v>
                </c:pt>
                <c:pt idx="40">
                  <c:v>0.4647421171083474</c:v>
                </c:pt>
                <c:pt idx="41">
                  <c:v>0.4647421171083474</c:v>
                </c:pt>
                <c:pt idx="42">
                  <c:v>0.4647421171083474</c:v>
                </c:pt>
                <c:pt idx="43">
                  <c:v>0.4647421171083474</c:v>
                </c:pt>
                <c:pt idx="44">
                  <c:v>0.4647421171083474</c:v>
                </c:pt>
                <c:pt idx="45">
                  <c:v>0.4647421171083474</c:v>
                </c:pt>
                <c:pt idx="46">
                  <c:v>0.4647421171083474</c:v>
                </c:pt>
                <c:pt idx="47">
                  <c:v>0.4647421171083474</c:v>
                </c:pt>
                <c:pt idx="48">
                  <c:v>0.4647421171083474</c:v>
                </c:pt>
                <c:pt idx="49">
                  <c:v>0.4647421171083474</c:v>
                </c:pt>
                <c:pt idx="50">
                  <c:v>0.17945191611310557</c:v>
                </c:pt>
                <c:pt idx="51">
                  <c:v>0.17945191611310557</c:v>
                </c:pt>
                <c:pt idx="52">
                  <c:v>0.17945191611310557</c:v>
                </c:pt>
                <c:pt idx="53">
                  <c:v>0.17945191611310557</c:v>
                </c:pt>
                <c:pt idx="54">
                  <c:v>0.17945191611310557</c:v>
                </c:pt>
                <c:pt idx="55">
                  <c:v>0.17945191611310557</c:v>
                </c:pt>
                <c:pt idx="56">
                  <c:v>0.17945191611310557</c:v>
                </c:pt>
                <c:pt idx="57">
                  <c:v>0.17945191611310557</c:v>
                </c:pt>
                <c:pt idx="58">
                  <c:v>0.17945191611310557</c:v>
                </c:pt>
                <c:pt idx="59">
                  <c:v>0.17945191611310557</c:v>
                </c:pt>
                <c:pt idx="60">
                  <c:v>0.17945191611310557</c:v>
                </c:pt>
                <c:pt idx="61">
                  <c:v>0.17945191611310557</c:v>
                </c:pt>
                <c:pt idx="62">
                  <c:v>0.17945191611310557</c:v>
                </c:pt>
                <c:pt idx="63">
                  <c:v>0.17945191611310557</c:v>
                </c:pt>
                <c:pt idx="64">
                  <c:v>0.17945191611310557</c:v>
                </c:pt>
                <c:pt idx="65">
                  <c:v>0.17945191611310557</c:v>
                </c:pt>
                <c:pt idx="66">
                  <c:v>0.17945191611310557</c:v>
                </c:pt>
                <c:pt idx="67">
                  <c:v>0.17945191611310557</c:v>
                </c:pt>
                <c:pt idx="68">
                  <c:v>0.17945191611310557</c:v>
                </c:pt>
                <c:pt idx="70">
                  <c:v>3.5970957835907098E-2</c:v>
                </c:pt>
                <c:pt idx="71">
                  <c:v>3.5970957835907098E-2</c:v>
                </c:pt>
                <c:pt idx="72">
                  <c:v>3.5970957835907098E-2</c:v>
                </c:pt>
                <c:pt idx="73">
                  <c:v>3.5970957835907098E-2</c:v>
                </c:pt>
                <c:pt idx="74">
                  <c:v>3.5970957835907098E-2</c:v>
                </c:pt>
                <c:pt idx="75">
                  <c:v>3.5970957835907098E-2</c:v>
                </c:pt>
                <c:pt idx="76">
                  <c:v>3.5970957835907098E-2</c:v>
                </c:pt>
                <c:pt idx="77">
                  <c:v>3.5970957835907098E-2</c:v>
                </c:pt>
                <c:pt idx="78">
                  <c:v>3.5970957835907098E-2</c:v>
                </c:pt>
                <c:pt idx="79">
                  <c:v>3.5970957835907098E-2</c:v>
                </c:pt>
                <c:pt idx="80">
                  <c:v>3.5970957835907098E-2</c:v>
                </c:pt>
                <c:pt idx="81">
                  <c:v>3.5970957835907098E-2</c:v>
                </c:pt>
                <c:pt idx="82">
                  <c:v>3.5970957835907098E-2</c:v>
                </c:pt>
                <c:pt idx="83">
                  <c:v>3.5970957835907098E-2</c:v>
                </c:pt>
                <c:pt idx="84">
                  <c:v>3.5970957835907098E-2</c:v>
                </c:pt>
                <c:pt idx="85">
                  <c:v>3.5970957835907098E-2</c:v>
                </c:pt>
                <c:pt idx="86">
                  <c:v>3.5970957835907098E-2</c:v>
                </c:pt>
                <c:pt idx="87">
                  <c:v>3.5970957835907098E-2</c:v>
                </c:pt>
                <c:pt idx="88">
                  <c:v>3.5970957835907098E-2</c:v>
                </c:pt>
                <c:pt idx="89">
                  <c:v>3.5970957835907098E-2</c:v>
                </c:pt>
                <c:pt idx="90">
                  <c:v>3.5970957835907098E-2</c:v>
                </c:pt>
                <c:pt idx="91">
                  <c:v>3.5970957835907098E-2</c:v>
                </c:pt>
                <c:pt idx="92">
                  <c:v>3.5970957835907098E-2</c:v>
                </c:pt>
                <c:pt idx="93">
                  <c:v>3.5970957835907098E-2</c:v>
                </c:pt>
                <c:pt idx="94">
                  <c:v>3.5970957835907098E-2</c:v>
                </c:pt>
                <c:pt idx="95">
                  <c:v>3.5970957835907098E-2</c:v>
                </c:pt>
                <c:pt idx="96">
                  <c:v>3.5970957835907098E-2</c:v>
                </c:pt>
                <c:pt idx="97">
                  <c:v>3.5970957835907098E-2</c:v>
                </c:pt>
                <c:pt idx="98">
                  <c:v>3.5970957835907098E-2</c:v>
                </c:pt>
                <c:pt idx="99">
                  <c:v>3.5970957835907098E-2</c:v>
                </c:pt>
                <c:pt idx="100">
                  <c:v>5.4605913823582101E-3</c:v>
                </c:pt>
                <c:pt idx="101">
                  <c:v>5.4605913823582101E-3</c:v>
                </c:pt>
                <c:pt idx="102">
                  <c:v>5.4605913823582101E-3</c:v>
                </c:pt>
                <c:pt idx="103">
                  <c:v>5.4605913823582101E-3</c:v>
                </c:pt>
                <c:pt idx="104">
                  <c:v>5.4605913823582101E-3</c:v>
                </c:pt>
                <c:pt idx="105">
                  <c:v>5.4605913823582101E-3</c:v>
                </c:pt>
                <c:pt idx="106">
                  <c:v>5.4605913823582101E-3</c:v>
                </c:pt>
                <c:pt idx="107">
                  <c:v>5.4605913823582101E-3</c:v>
                </c:pt>
                <c:pt idx="108">
                  <c:v>5.4605913823582101E-3</c:v>
                </c:pt>
                <c:pt idx="109">
                  <c:v>5.4605913823582101E-3</c:v>
                </c:pt>
                <c:pt idx="110">
                  <c:v>5.4605913823582101E-3</c:v>
                </c:pt>
                <c:pt idx="111">
                  <c:v>5.4605913823582101E-3</c:v>
                </c:pt>
                <c:pt idx="112">
                  <c:v>5.4605913823582101E-3</c:v>
                </c:pt>
                <c:pt idx="113">
                  <c:v>5.4605913823582101E-3</c:v>
                </c:pt>
                <c:pt idx="114">
                  <c:v>5.4605913823582101E-3</c:v>
                </c:pt>
                <c:pt idx="115">
                  <c:v>5.4605913823582101E-3</c:v>
                </c:pt>
                <c:pt idx="116">
                  <c:v>5.4605913823582101E-3</c:v>
                </c:pt>
                <c:pt idx="117">
                  <c:v>5.4605913823582101E-3</c:v>
                </c:pt>
                <c:pt idx="118">
                  <c:v>5.4605913823582101E-3</c:v>
                </c:pt>
                <c:pt idx="119">
                  <c:v>5.4605913823582101E-3</c:v>
                </c:pt>
                <c:pt idx="120">
                  <c:v>5.4605913823582101E-3</c:v>
                </c:pt>
                <c:pt idx="121">
                  <c:v>5.4605913823582101E-3</c:v>
                </c:pt>
                <c:pt idx="122">
                  <c:v>5.4605913823582101E-3</c:v>
                </c:pt>
                <c:pt idx="123">
                  <c:v>5.4605913823582101E-3</c:v>
                </c:pt>
                <c:pt idx="124">
                  <c:v>5.4605913823582101E-3</c:v>
                </c:pt>
                <c:pt idx="125">
                  <c:v>5.4605913823582101E-3</c:v>
                </c:pt>
                <c:pt idx="126">
                  <c:v>5.4605913823582101E-3</c:v>
                </c:pt>
                <c:pt idx="127">
                  <c:v>5.4605913823582101E-3</c:v>
                </c:pt>
                <c:pt idx="128">
                  <c:v>5.4605913823582101E-3</c:v>
                </c:pt>
                <c:pt idx="129">
                  <c:v>5.4605913823582101E-3</c:v>
                </c:pt>
                <c:pt idx="130">
                  <c:v>5.4605913823582101E-3</c:v>
                </c:pt>
                <c:pt idx="131">
                  <c:v>5.4605913823582101E-3</c:v>
                </c:pt>
                <c:pt idx="132">
                  <c:v>5.4605913823582101E-3</c:v>
                </c:pt>
                <c:pt idx="133">
                  <c:v>5.4605913823582101E-3</c:v>
                </c:pt>
                <c:pt idx="134">
                  <c:v>5.4605913823582101E-3</c:v>
                </c:pt>
                <c:pt idx="135">
                  <c:v>5.4605913823582101E-3</c:v>
                </c:pt>
                <c:pt idx="136">
                  <c:v>5.4605913823582101E-3</c:v>
                </c:pt>
                <c:pt idx="137">
                  <c:v>5.4605913823582101E-3</c:v>
                </c:pt>
                <c:pt idx="138">
                  <c:v>5.4605913823582101E-3</c:v>
                </c:pt>
                <c:pt idx="139">
                  <c:v>5.4605913823582101E-3</c:v>
                </c:pt>
                <c:pt idx="140">
                  <c:v>5.4605913823582101E-3</c:v>
                </c:pt>
                <c:pt idx="141">
                  <c:v>5.4605913823582101E-3</c:v>
                </c:pt>
                <c:pt idx="142">
                  <c:v>5.4605913823582101E-3</c:v>
                </c:pt>
                <c:pt idx="143">
                  <c:v>5.4605913823582101E-3</c:v>
                </c:pt>
                <c:pt idx="144">
                  <c:v>5.4605913823582101E-3</c:v>
                </c:pt>
                <c:pt idx="145">
                  <c:v>5.4605913823582101E-3</c:v>
                </c:pt>
                <c:pt idx="146">
                  <c:v>5.4605913823582101E-3</c:v>
                </c:pt>
                <c:pt idx="147">
                  <c:v>5.4605913823582101E-3</c:v>
                </c:pt>
                <c:pt idx="148">
                  <c:v>5.4605913823582101E-3</c:v>
                </c:pt>
                <c:pt idx="149">
                  <c:v>5.4605913823582101E-3</c:v>
                </c:pt>
                <c:pt idx="150">
                  <c:v>9.0272640194375873E-4</c:v>
                </c:pt>
                <c:pt idx="151">
                  <c:v>9.0272640194375873E-4</c:v>
                </c:pt>
                <c:pt idx="152">
                  <c:v>9.0272640194375873E-4</c:v>
                </c:pt>
                <c:pt idx="153">
                  <c:v>9.0272640194375873E-4</c:v>
                </c:pt>
                <c:pt idx="154">
                  <c:v>9.0272640194375873E-4</c:v>
                </c:pt>
                <c:pt idx="155">
                  <c:v>9.0272640194375873E-4</c:v>
                </c:pt>
                <c:pt idx="156">
                  <c:v>9.0272640194375873E-4</c:v>
                </c:pt>
                <c:pt idx="157">
                  <c:v>9.0272640194375873E-4</c:v>
                </c:pt>
                <c:pt idx="158">
                  <c:v>9.0272640194375873E-4</c:v>
                </c:pt>
                <c:pt idx="159">
                  <c:v>9.0272640194375873E-4</c:v>
                </c:pt>
                <c:pt idx="160">
                  <c:v>9.0272640194375873E-4</c:v>
                </c:pt>
                <c:pt idx="161">
                  <c:v>9.0272640194375873E-4</c:v>
                </c:pt>
                <c:pt idx="162">
                  <c:v>9.0272640194375873E-4</c:v>
                </c:pt>
                <c:pt idx="163">
                  <c:v>9.0272640194375873E-4</c:v>
                </c:pt>
                <c:pt idx="164">
                  <c:v>9.0272640194375873E-4</c:v>
                </c:pt>
                <c:pt idx="165">
                  <c:v>9.0272640194375873E-4</c:v>
                </c:pt>
                <c:pt idx="166">
                  <c:v>9.0272640194375873E-4</c:v>
                </c:pt>
                <c:pt idx="167">
                  <c:v>9.0272640194375873E-4</c:v>
                </c:pt>
                <c:pt idx="168">
                  <c:v>9.0272640194375873E-4</c:v>
                </c:pt>
                <c:pt idx="169">
                  <c:v>9.0272640194375873E-4</c:v>
                </c:pt>
                <c:pt idx="170">
                  <c:v>9.0272640194375873E-4</c:v>
                </c:pt>
                <c:pt idx="171">
                  <c:v>9.0272640194375873E-4</c:v>
                </c:pt>
                <c:pt idx="172">
                  <c:v>9.0272640194375873E-4</c:v>
                </c:pt>
                <c:pt idx="173">
                  <c:v>9.0272640194375873E-4</c:v>
                </c:pt>
                <c:pt idx="174">
                  <c:v>9.0272640194375873E-4</c:v>
                </c:pt>
                <c:pt idx="175">
                  <c:v>9.0272640194375873E-4</c:v>
                </c:pt>
                <c:pt idx="176">
                  <c:v>9.0272640194375873E-4</c:v>
                </c:pt>
                <c:pt idx="177">
                  <c:v>9.0272640194375873E-4</c:v>
                </c:pt>
                <c:pt idx="178">
                  <c:v>9.0272640194375873E-4</c:v>
                </c:pt>
                <c:pt idx="179">
                  <c:v>9.0272640194375873E-4</c:v>
                </c:pt>
                <c:pt idx="180">
                  <c:v>9.0272640194375873E-4</c:v>
                </c:pt>
                <c:pt idx="181">
                  <c:v>9.0272640194375873E-4</c:v>
                </c:pt>
                <c:pt idx="182">
                  <c:v>9.0272640194375873E-4</c:v>
                </c:pt>
                <c:pt idx="183">
                  <c:v>9.0272640194375873E-4</c:v>
                </c:pt>
                <c:pt idx="184">
                  <c:v>9.0272640194375873E-4</c:v>
                </c:pt>
                <c:pt idx="185">
                  <c:v>9.0272640194375873E-4</c:v>
                </c:pt>
                <c:pt idx="186">
                  <c:v>9.0272640194375873E-4</c:v>
                </c:pt>
                <c:pt idx="187">
                  <c:v>9.0272640194375873E-4</c:v>
                </c:pt>
                <c:pt idx="188">
                  <c:v>9.0272640194375873E-4</c:v>
                </c:pt>
                <c:pt idx="189">
                  <c:v>9.0272640194375873E-4</c:v>
                </c:pt>
                <c:pt idx="190">
                  <c:v>9.0272640194375873E-4</c:v>
                </c:pt>
                <c:pt idx="191">
                  <c:v>9.0272640194375873E-4</c:v>
                </c:pt>
                <c:pt idx="192">
                  <c:v>9.0272640194375873E-4</c:v>
                </c:pt>
                <c:pt idx="193">
                  <c:v>9.0272640194375873E-4</c:v>
                </c:pt>
                <c:pt idx="194">
                  <c:v>9.0272640194375873E-4</c:v>
                </c:pt>
                <c:pt idx="195">
                  <c:v>9.0272640194375873E-4</c:v>
                </c:pt>
                <c:pt idx="196">
                  <c:v>9.0272640194375873E-4</c:v>
                </c:pt>
                <c:pt idx="197">
                  <c:v>9.0272640194375873E-4</c:v>
                </c:pt>
                <c:pt idx="198">
                  <c:v>9.0272640194375873E-4</c:v>
                </c:pt>
                <c:pt idx="199">
                  <c:v>9.0272640194375873E-4</c:v>
                </c:pt>
              </c:numCache>
            </c:numRef>
          </c:val>
        </c:ser>
        <c:dLbls>
          <c:showLegendKey val="0"/>
          <c:showVal val="0"/>
          <c:showCatName val="0"/>
          <c:showSerName val="0"/>
          <c:showPercent val="0"/>
          <c:showBubbleSize val="0"/>
        </c:dLbls>
        <c:gapWidth val="0"/>
        <c:axId val="153257088"/>
        <c:axId val="153259008"/>
      </c:barChart>
      <c:catAx>
        <c:axId val="153257088"/>
        <c:scaling>
          <c:orientation val="minMax"/>
        </c:scaling>
        <c:delete val="0"/>
        <c:axPos val="b"/>
        <c:title>
          <c:tx>
            <c:rich>
              <a:bodyPr/>
              <a:lstStyle/>
              <a:p>
                <a:pPr>
                  <a:defRPr/>
                </a:pPr>
                <a:r>
                  <a:rPr lang="de-AT"/>
                  <a:t>Bruttobezüge in 1.000 Euro</a:t>
                </a:r>
              </a:p>
            </c:rich>
          </c:tx>
          <c:layout/>
          <c:overlay val="0"/>
        </c:title>
        <c:numFmt formatCode="General" sourceLinked="1"/>
        <c:majorTickMark val="out"/>
        <c:minorTickMark val="none"/>
        <c:tickLblPos val="nextTo"/>
        <c:txPr>
          <a:bodyPr rot="-2580000" vert="horz" anchor="t" anchorCtr="0"/>
          <a:lstStyle/>
          <a:p>
            <a:pPr>
              <a:defRPr sz="800"/>
            </a:pPr>
            <a:endParaRPr lang="de-DE"/>
          </a:p>
        </c:txPr>
        <c:crossAx val="153259008"/>
        <c:crosses val="autoZero"/>
        <c:auto val="0"/>
        <c:lblAlgn val="ctr"/>
        <c:lblOffset val="50"/>
        <c:tickMarkSkip val="2"/>
        <c:noMultiLvlLbl val="0"/>
      </c:catAx>
      <c:valAx>
        <c:axId val="153259008"/>
        <c:scaling>
          <c:orientation val="minMax"/>
        </c:scaling>
        <c:delete val="0"/>
        <c:axPos val="l"/>
        <c:majorGridlines/>
        <c:title>
          <c:tx>
            <c:rich>
              <a:bodyPr/>
              <a:lstStyle/>
              <a:p>
                <a:pPr>
                  <a:defRPr/>
                </a:pPr>
                <a:r>
                  <a:rPr lang="en-US"/>
                  <a:t>relative Häufigkeiten</a:t>
                </a:r>
              </a:p>
            </c:rich>
          </c:tx>
          <c:layout/>
          <c:overlay val="0"/>
        </c:title>
        <c:numFmt formatCode="#,##0.00" sourceLinked="1"/>
        <c:majorTickMark val="out"/>
        <c:minorTickMark val="none"/>
        <c:tickLblPos val="nextTo"/>
        <c:crossAx val="15325708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32</xdr:row>
      <xdr:rowOff>1587</xdr:rowOff>
    </xdr:from>
    <xdr:to>
      <xdr:col>5</xdr:col>
      <xdr:colOff>1365249</xdr:colOff>
      <xdr:row>58</xdr:row>
      <xdr:rowOff>95250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428625</xdr:colOff>
      <xdr:row>31</xdr:row>
      <xdr:rowOff>184151</xdr:rowOff>
    </xdr:from>
    <xdr:to>
      <xdr:col>19</xdr:col>
      <xdr:colOff>95250</xdr:colOff>
      <xdr:row>58</xdr:row>
      <xdr:rowOff>111125</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60</xdr:row>
      <xdr:rowOff>1587</xdr:rowOff>
    </xdr:from>
    <xdr:to>
      <xdr:col>5</xdr:col>
      <xdr:colOff>1365249</xdr:colOff>
      <xdr:row>86</xdr:row>
      <xdr:rowOff>95250</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428625</xdr:colOff>
      <xdr:row>59</xdr:row>
      <xdr:rowOff>184151</xdr:rowOff>
    </xdr:from>
    <xdr:to>
      <xdr:col>19</xdr:col>
      <xdr:colOff>95250</xdr:colOff>
      <xdr:row>86</xdr:row>
      <xdr:rowOff>111125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tabSelected="1" zoomScale="120" zoomScaleNormal="120" workbookViewId="0">
      <selection sqref="A1:D1"/>
    </sheetView>
  </sheetViews>
  <sheetFormatPr baseColWidth="10" defaultColWidth="9.140625" defaultRowHeight="15" x14ac:dyDescent="0.25"/>
  <cols>
    <col min="1" max="3" width="25.7109375" customWidth="1"/>
    <col min="4" max="6" width="8.7109375" customWidth="1"/>
    <col min="7" max="7" width="14.28515625" customWidth="1"/>
  </cols>
  <sheetData>
    <row r="1" spans="1:10" ht="30" customHeight="1" x14ac:dyDescent="0.25">
      <c r="A1" s="18" t="s">
        <v>50</v>
      </c>
      <c r="B1" s="18"/>
      <c r="C1" s="18"/>
      <c r="D1" s="18"/>
      <c r="E1" t="s">
        <v>57</v>
      </c>
    </row>
    <row r="3" spans="1:10" ht="71.25" customHeight="1" x14ac:dyDescent="0.25">
      <c r="A3" s="19" t="s">
        <v>56</v>
      </c>
      <c r="B3" s="20"/>
      <c r="C3" s="20"/>
      <c r="D3" s="20"/>
      <c r="E3" s="20"/>
      <c r="F3" s="20"/>
      <c r="G3" s="20"/>
      <c r="H3" s="20"/>
      <c r="I3" s="20"/>
      <c r="J3" s="20"/>
    </row>
    <row r="4" spans="1:10" ht="18.75" customHeight="1" x14ac:dyDescent="0.25">
      <c r="D4" s="3"/>
      <c r="E4" s="3"/>
    </row>
    <row r="5" spans="1:10" ht="21" customHeight="1" x14ac:dyDescent="0.25">
      <c r="A5" s="21" t="s">
        <v>0</v>
      </c>
      <c r="B5" s="21"/>
      <c r="C5" s="21"/>
      <c r="D5" s="21"/>
      <c r="E5" s="21"/>
      <c r="F5" s="21"/>
      <c r="G5" s="21"/>
      <c r="H5" s="21"/>
      <c r="I5" s="21"/>
      <c r="J5" s="21"/>
    </row>
    <row r="6" spans="1:10" ht="22.5" customHeight="1" x14ac:dyDescent="0.25">
      <c r="A6" s="2"/>
      <c r="B6" s="1"/>
      <c r="C6" s="4"/>
      <c r="D6" s="4"/>
      <c r="E6" s="4"/>
    </row>
    <row r="7" spans="1:10" ht="39.75" customHeight="1" thickBot="1" x14ac:dyDescent="0.3">
      <c r="A7" s="8" t="s">
        <v>2</v>
      </c>
      <c r="B7" s="8" t="s">
        <v>51</v>
      </c>
      <c r="C7" s="9" t="s">
        <v>52</v>
      </c>
      <c r="D7" s="5"/>
      <c r="E7" s="5"/>
      <c r="F7" s="5"/>
    </row>
    <row r="8" spans="1:10" ht="20.100000000000001" customHeight="1" thickTop="1" x14ac:dyDescent="0.25">
      <c r="A8" s="10" t="s">
        <v>3</v>
      </c>
      <c r="B8" s="10">
        <v>261056</v>
      </c>
      <c r="C8" s="10">
        <v>321149</v>
      </c>
      <c r="D8" s="5"/>
      <c r="E8" s="5"/>
      <c r="F8" s="5"/>
    </row>
    <row r="9" spans="1:10" ht="20.100000000000001" customHeight="1" x14ac:dyDescent="0.25">
      <c r="A9" s="11" t="s">
        <v>4</v>
      </c>
      <c r="B9" s="11">
        <v>130221</v>
      </c>
      <c r="C9" s="11">
        <v>176764</v>
      </c>
      <c r="D9" s="5"/>
      <c r="E9" s="5"/>
      <c r="F9" s="5"/>
    </row>
    <row r="10" spans="1:10" s="6" customFormat="1" ht="20.100000000000001" customHeight="1" x14ac:dyDescent="0.25">
      <c r="A10" s="10" t="s">
        <v>5</v>
      </c>
      <c r="B10" s="10">
        <v>92177</v>
      </c>
      <c r="C10" s="10">
        <v>191105</v>
      </c>
      <c r="D10" s="5"/>
      <c r="E10" s="5"/>
      <c r="F10" s="5"/>
    </row>
    <row r="11" spans="1:10" ht="20.100000000000001" customHeight="1" x14ac:dyDescent="0.25">
      <c r="A11" s="11" t="s">
        <v>6</v>
      </c>
      <c r="B11" s="11">
        <v>81981</v>
      </c>
      <c r="C11" s="11">
        <v>164789</v>
      </c>
      <c r="D11" s="5"/>
      <c r="E11" s="5"/>
      <c r="F11" s="5"/>
    </row>
    <row r="12" spans="1:10" ht="20.100000000000001" customHeight="1" x14ac:dyDescent="0.25">
      <c r="A12" s="10" t="s">
        <v>7</v>
      </c>
      <c r="B12" s="10">
        <v>87193</v>
      </c>
      <c r="C12" s="10">
        <v>178335</v>
      </c>
      <c r="D12" s="5"/>
      <c r="E12" s="5"/>
      <c r="F12" s="5"/>
    </row>
    <row r="13" spans="1:10" ht="20.100000000000001" customHeight="1" x14ac:dyDescent="0.25">
      <c r="A13" s="11" t="s">
        <v>8</v>
      </c>
      <c r="B13" s="11">
        <v>111704</v>
      </c>
      <c r="C13" s="11">
        <v>278183</v>
      </c>
      <c r="D13" s="4"/>
      <c r="E13" s="4"/>
    </row>
    <row r="14" spans="1:10" ht="20.100000000000001" customHeight="1" x14ac:dyDescent="0.25">
      <c r="A14" s="10" t="s">
        <v>9</v>
      </c>
      <c r="B14" s="10">
        <v>148115</v>
      </c>
      <c r="C14" s="10">
        <v>282991</v>
      </c>
      <c r="D14" s="4"/>
      <c r="E14" s="4"/>
    </row>
    <row r="15" spans="1:10" ht="20.100000000000001" customHeight="1" x14ac:dyDescent="0.25">
      <c r="A15" s="11" t="s">
        <v>10</v>
      </c>
      <c r="B15" s="11">
        <v>163081</v>
      </c>
      <c r="C15" s="11">
        <v>259478</v>
      </c>
      <c r="D15" s="6"/>
      <c r="E15" s="6"/>
      <c r="F15" s="6"/>
    </row>
    <row r="16" spans="1:10" ht="20.100000000000001" customHeight="1" x14ac:dyDescent="0.25">
      <c r="A16" s="10" t="s">
        <v>11</v>
      </c>
      <c r="B16" s="10">
        <v>111508</v>
      </c>
      <c r="C16" s="10">
        <v>162013</v>
      </c>
    </row>
    <row r="17" spans="1:6" ht="20.100000000000001" customHeight="1" x14ac:dyDescent="0.25">
      <c r="A17" s="11" t="s">
        <v>12</v>
      </c>
      <c r="B17" s="11">
        <v>325942</v>
      </c>
      <c r="C17" s="11">
        <v>330359</v>
      </c>
    </row>
    <row r="18" spans="1:6" ht="20.100000000000001" customHeight="1" x14ac:dyDescent="0.25">
      <c r="A18" s="10" t="s">
        <v>13</v>
      </c>
      <c r="B18" s="10">
        <v>371713</v>
      </c>
      <c r="C18" s="10">
        <v>249446</v>
      </c>
      <c r="D18" s="7"/>
      <c r="E18" s="7"/>
      <c r="F18" s="7"/>
    </row>
    <row r="19" spans="1:6" ht="20.100000000000001" customHeight="1" x14ac:dyDescent="0.25">
      <c r="A19" s="11" t="s">
        <v>14</v>
      </c>
      <c r="B19" s="11">
        <v>342334</v>
      </c>
      <c r="C19" s="11">
        <v>180780</v>
      </c>
      <c r="D19" s="7"/>
      <c r="E19" s="7"/>
      <c r="F19" s="7"/>
    </row>
    <row r="20" spans="1:6" ht="20.100000000000001" customHeight="1" x14ac:dyDescent="0.25">
      <c r="A20" s="10" t="s">
        <v>15</v>
      </c>
      <c r="B20" s="10">
        <v>248527</v>
      </c>
      <c r="C20" s="10">
        <v>124732</v>
      </c>
      <c r="D20" s="7"/>
      <c r="E20" s="7"/>
      <c r="F20" s="7"/>
    </row>
    <row r="21" spans="1:6" ht="20.100000000000001" customHeight="1" x14ac:dyDescent="0.25">
      <c r="A21" s="11" t="s">
        <v>16</v>
      </c>
      <c r="B21" s="11">
        <v>295912</v>
      </c>
      <c r="C21" s="11">
        <v>149195</v>
      </c>
      <c r="D21" s="7"/>
      <c r="E21" s="7"/>
      <c r="F21" s="7"/>
    </row>
    <row r="22" spans="1:6" ht="20.100000000000001" customHeight="1" x14ac:dyDescent="0.25">
      <c r="A22" s="10" t="s">
        <v>17</v>
      </c>
      <c r="B22" s="10">
        <v>273474</v>
      </c>
      <c r="C22" s="10">
        <v>115218</v>
      </c>
      <c r="D22" s="7"/>
      <c r="E22" s="7"/>
      <c r="F22" s="7"/>
    </row>
    <row r="23" spans="1:6" ht="20.100000000000001" customHeight="1" x14ac:dyDescent="0.25">
      <c r="A23" s="11" t="s">
        <v>18</v>
      </c>
      <c r="B23" s="11">
        <v>134913</v>
      </c>
      <c r="C23" s="11">
        <v>34643</v>
      </c>
      <c r="D23" s="7"/>
      <c r="E23" s="7"/>
      <c r="F23" s="7"/>
    </row>
    <row r="24" spans="1:6" ht="20.100000000000001" customHeight="1" x14ac:dyDescent="0.25">
      <c r="A24" s="10" t="s">
        <v>19</v>
      </c>
      <c r="B24" s="10">
        <v>50926</v>
      </c>
      <c r="C24" s="10">
        <v>8765</v>
      </c>
      <c r="D24" s="7"/>
      <c r="E24" s="7"/>
      <c r="F24" s="7"/>
    </row>
    <row r="25" spans="1:6" ht="20.100000000000001" customHeight="1" x14ac:dyDescent="0.25">
      <c r="A25" s="11" t="s">
        <v>20</v>
      </c>
      <c r="B25" s="11">
        <v>11270</v>
      </c>
      <c r="C25" s="11">
        <v>1449</v>
      </c>
      <c r="D25" s="7"/>
      <c r="E25" s="7"/>
      <c r="F25" s="7"/>
    </row>
    <row r="26" spans="1:6" ht="20.100000000000001" customHeight="1" x14ac:dyDescent="0.25">
      <c r="A26" s="10" t="s">
        <v>21</v>
      </c>
      <c r="B26" s="10">
        <v>9450</v>
      </c>
      <c r="C26" s="10">
        <v>881</v>
      </c>
      <c r="D26" s="7"/>
      <c r="E26" s="7"/>
      <c r="F26" s="7"/>
    </row>
    <row r="27" spans="1:6" ht="20.100000000000001" customHeight="1" x14ac:dyDescent="0.25">
      <c r="A27" s="12" t="s">
        <v>22</v>
      </c>
      <c r="B27" s="12">
        <v>3251497</v>
      </c>
      <c r="C27" s="12">
        <v>3210275</v>
      </c>
    </row>
    <row r="29" spans="1:6" ht="30" customHeight="1" x14ac:dyDescent="0.25">
      <c r="A29" s="22" t="s">
        <v>23</v>
      </c>
      <c r="B29" s="22"/>
    </row>
  </sheetData>
  <sortState ref="B8:C49">
    <sortCondition ref="B8:B49"/>
  </sortState>
  <mergeCells count="4">
    <mergeCell ref="A1:D1"/>
    <mergeCell ref="A3:J3"/>
    <mergeCell ref="A5:J5"/>
    <mergeCell ref="A29:B29"/>
  </mergeCells>
  <pageMargins left="0.70866141732283472" right="0.70866141732283472" top="0.74803149606299213" bottom="0.74803149606299213" header="0.31496062992125984" footer="0.31496062992125984"/>
  <pageSetup paperSize="9" scale="76"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8"/>
  <sheetViews>
    <sheetView zoomScale="95" zoomScaleNormal="95" workbookViewId="0">
      <selection activeCell="E1" sqref="E1"/>
    </sheetView>
  </sheetViews>
  <sheetFormatPr baseColWidth="10" defaultColWidth="9.140625" defaultRowHeight="15" x14ac:dyDescent="0.25"/>
  <cols>
    <col min="1" max="7" width="20.7109375" customWidth="1"/>
  </cols>
  <sheetData>
    <row r="1" spans="1:10" ht="30" customHeight="1" x14ac:dyDescent="0.25">
      <c r="A1" s="18" t="s">
        <v>50</v>
      </c>
      <c r="B1" s="18"/>
      <c r="C1" s="18"/>
      <c r="D1" s="18"/>
      <c r="E1" t="s">
        <v>57</v>
      </c>
    </row>
    <row r="3" spans="1:10" ht="65.25" customHeight="1" x14ac:dyDescent="0.25">
      <c r="A3" s="19" t="s">
        <v>56</v>
      </c>
      <c r="B3" s="20"/>
      <c r="C3" s="20"/>
      <c r="D3" s="20"/>
      <c r="E3" s="20"/>
      <c r="F3" s="20"/>
      <c r="G3" s="20"/>
      <c r="H3" s="20"/>
      <c r="I3" s="20"/>
      <c r="J3" s="20"/>
    </row>
    <row r="4" spans="1:10" x14ac:dyDescent="0.25">
      <c r="D4" s="3"/>
      <c r="E4" s="3"/>
    </row>
    <row r="5" spans="1:10" ht="21" customHeight="1" x14ac:dyDescent="0.25">
      <c r="A5" s="21" t="s">
        <v>1</v>
      </c>
      <c r="B5" s="21"/>
      <c r="C5" s="21"/>
      <c r="D5" s="21"/>
      <c r="E5" s="21"/>
      <c r="F5" s="21"/>
      <c r="G5" s="21"/>
      <c r="H5" s="21"/>
      <c r="I5" s="21"/>
      <c r="J5" s="21"/>
    </row>
    <row r="6" spans="1:10" ht="15.75" x14ac:dyDescent="0.25">
      <c r="A6" s="2"/>
      <c r="B6" s="1"/>
      <c r="C6" s="4"/>
      <c r="D6" s="4"/>
      <c r="E6" s="4"/>
    </row>
    <row r="7" spans="1:10" ht="21.75" customHeight="1" x14ac:dyDescent="0.25">
      <c r="A7" s="25" t="s">
        <v>53</v>
      </c>
      <c r="B7" s="20"/>
      <c r="C7" s="20"/>
      <c r="D7" s="20"/>
      <c r="E7" s="20"/>
      <c r="F7" s="20"/>
      <c r="G7" s="20"/>
      <c r="H7" s="20"/>
      <c r="I7" s="20"/>
      <c r="J7" s="20"/>
    </row>
    <row r="8" spans="1:10" ht="15.75" x14ac:dyDescent="0.25">
      <c r="A8" s="2"/>
      <c r="B8" s="1"/>
      <c r="C8" s="4"/>
      <c r="D8" s="4"/>
      <c r="E8" s="4"/>
    </row>
    <row r="9" spans="1:10" ht="53.25" customHeight="1" thickBot="1" x14ac:dyDescent="0.3">
      <c r="A9" s="8" t="s">
        <v>2</v>
      </c>
      <c r="B9" s="8" t="s">
        <v>51</v>
      </c>
      <c r="C9" s="9" t="s">
        <v>52</v>
      </c>
      <c r="D9" s="9" t="s">
        <v>24</v>
      </c>
      <c r="E9" s="9" t="s">
        <v>27</v>
      </c>
      <c r="F9" s="9" t="s">
        <v>25</v>
      </c>
      <c r="G9" s="9" t="s">
        <v>26</v>
      </c>
    </row>
    <row r="10" spans="1:10" ht="20.100000000000001" customHeight="1" thickTop="1" x14ac:dyDescent="0.25">
      <c r="A10" s="10" t="s">
        <v>31</v>
      </c>
      <c r="B10" s="10">
        <v>261056</v>
      </c>
      <c r="C10" s="10">
        <v>321149</v>
      </c>
      <c r="D10" s="15">
        <f>B10/$B$29*100</f>
        <v>8.0287941215999883</v>
      </c>
      <c r="E10" s="15">
        <f>C10/$C$29*100</f>
        <v>10.003784722492622</v>
      </c>
      <c r="F10" s="15">
        <f>D10/2</f>
        <v>4.0143970607999941</v>
      </c>
      <c r="G10" s="15">
        <f>E10/2</f>
        <v>5.0018923612463109</v>
      </c>
    </row>
    <row r="11" spans="1:10" ht="20.100000000000001" customHeight="1" x14ac:dyDescent="0.25">
      <c r="A11" s="11" t="s">
        <v>32</v>
      </c>
      <c r="B11" s="11">
        <v>130221</v>
      </c>
      <c r="C11" s="11">
        <v>176764</v>
      </c>
      <c r="D11" s="16">
        <f t="shared" ref="D11:D28" si="0">B11/$B$29*100</f>
        <v>4.0049552559943926</v>
      </c>
      <c r="E11" s="16">
        <f t="shared" ref="E11:E29" si="1">C11/$C$29*100</f>
        <v>5.5061949521458446</v>
      </c>
      <c r="F11" s="16">
        <f t="shared" ref="F11:F16" si="2">D11/2</f>
        <v>2.0024776279971963</v>
      </c>
      <c r="G11" s="16">
        <f t="shared" ref="G11:G16" si="3">E11/2</f>
        <v>2.7530974760729223</v>
      </c>
    </row>
    <row r="12" spans="1:10" s="6" customFormat="1" ht="20.100000000000001" customHeight="1" x14ac:dyDescent="0.25">
      <c r="A12" s="10" t="s">
        <v>33</v>
      </c>
      <c r="B12" s="10">
        <v>92177</v>
      </c>
      <c r="C12" s="10">
        <v>191105</v>
      </c>
      <c r="D12" s="15">
        <f t="shared" si="0"/>
        <v>2.834909581648084</v>
      </c>
      <c r="E12" s="15">
        <f t="shared" si="1"/>
        <v>5.9529168061926159</v>
      </c>
      <c r="F12" s="15">
        <f t="shared" si="2"/>
        <v>1.417454790824042</v>
      </c>
      <c r="G12" s="15">
        <f t="shared" si="3"/>
        <v>2.9764584030963079</v>
      </c>
    </row>
    <row r="13" spans="1:10" ht="20.100000000000001" customHeight="1" x14ac:dyDescent="0.25">
      <c r="A13" s="11" t="s">
        <v>34</v>
      </c>
      <c r="B13" s="11">
        <v>81981</v>
      </c>
      <c r="C13" s="11">
        <v>164789</v>
      </c>
      <c r="D13" s="16">
        <f t="shared" si="0"/>
        <v>2.5213309438698541</v>
      </c>
      <c r="E13" s="16">
        <f t="shared" si="1"/>
        <v>5.1331739492722583</v>
      </c>
      <c r="F13" s="16">
        <f t="shared" si="2"/>
        <v>1.2606654719349271</v>
      </c>
      <c r="G13" s="16">
        <f t="shared" si="3"/>
        <v>2.5665869746361292</v>
      </c>
    </row>
    <row r="14" spans="1:10" ht="20.100000000000001" customHeight="1" x14ac:dyDescent="0.25">
      <c r="A14" s="10" t="s">
        <v>35</v>
      </c>
      <c r="B14" s="10">
        <v>87193</v>
      </c>
      <c r="C14" s="10">
        <v>178335</v>
      </c>
      <c r="D14" s="15">
        <f t="shared" si="0"/>
        <v>2.6816263401134925</v>
      </c>
      <c r="E14" s="15">
        <f t="shared" si="1"/>
        <v>5.5551315697253347</v>
      </c>
      <c r="F14" s="15">
        <f t="shared" si="2"/>
        <v>1.3408131700567463</v>
      </c>
      <c r="G14" s="15">
        <f t="shared" si="3"/>
        <v>2.7775657848626674</v>
      </c>
    </row>
    <row r="15" spans="1:10" ht="20.100000000000001" customHeight="1" x14ac:dyDescent="0.25">
      <c r="A15" s="11" t="s">
        <v>36</v>
      </c>
      <c r="B15" s="11">
        <v>111704</v>
      </c>
      <c r="C15" s="11">
        <v>278183</v>
      </c>
      <c r="D15" s="16">
        <f t="shared" si="0"/>
        <v>3.4354637264004859</v>
      </c>
      <c r="E15" s="16">
        <f t="shared" si="1"/>
        <v>8.665394709176006</v>
      </c>
      <c r="F15" s="16">
        <f t="shared" si="2"/>
        <v>1.717731863200243</v>
      </c>
      <c r="G15" s="16">
        <f t="shared" si="3"/>
        <v>4.332697354588003</v>
      </c>
    </row>
    <row r="16" spans="1:10" ht="20.100000000000001" customHeight="1" x14ac:dyDescent="0.25">
      <c r="A16" s="10" t="s">
        <v>37</v>
      </c>
      <c r="B16" s="10">
        <v>148115</v>
      </c>
      <c r="C16" s="10">
        <v>282991</v>
      </c>
      <c r="D16" s="15">
        <f t="shared" si="0"/>
        <v>4.5552863803964758</v>
      </c>
      <c r="E16" s="15">
        <f t="shared" si="1"/>
        <v>8.815163809953976</v>
      </c>
      <c r="F16" s="15">
        <f t="shared" si="2"/>
        <v>2.2776431901982379</v>
      </c>
      <c r="G16" s="15">
        <f t="shared" si="3"/>
        <v>4.407581904976988</v>
      </c>
    </row>
    <row r="17" spans="1:10" ht="20.100000000000001" customHeight="1" x14ac:dyDescent="0.25">
      <c r="A17" s="11" t="s">
        <v>38</v>
      </c>
      <c r="B17" s="11">
        <v>163081</v>
      </c>
      <c r="C17" s="11">
        <v>259478</v>
      </c>
      <c r="D17" s="16">
        <f t="shared" si="0"/>
        <v>5.0155666759034379</v>
      </c>
      <c r="E17" s="16">
        <f t="shared" si="1"/>
        <v>8.0827343451884968</v>
      </c>
      <c r="F17" s="16">
        <f>D17/3</f>
        <v>1.6718555586344792</v>
      </c>
      <c r="G17" s="16">
        <f>E17/3</f>
        <v>2.6942447817294988</v>
      </c>
    </row>
    <row r="18" spans="1:10" ht="20.100000000000001" customHeight="1" x14ac:dyDescent="0.25">
      <c r="A18" s="10" t="s">
        <v>39</v>
      </c>
      <c r="B18" s="10">
        <v>111508</v>
      </c>
      <c r="C18" s="10">
        <v>162013</v>
      </c>
      <c r="D18" s="15">
        <f t="shared" si="0"/>
        <v>3.4294357337558665</v>
      </c>
      <c r="E18" s="15">
        <f t="shared" si="1"/>
        <v>5.0467016065601857</v>
      </c>
      <c r="F18" s="15">
        <f>D18/2</f>
        <v>1.7147178668779333</v>
      </c>
      <c r="G18" s="15">
        <f>E18/2</f>
        <v>2.5233508032800929</v>
      </c>
    </row>
    <row r="19" spans="1:10" ht="20.100000000000001" customHeight="1" x14ac:dyDescent="0.25">
      <c r="A19" s="11" t="s">
        <v>40</v>
      </c>
      <c r="B19" s="11">
        <v>325942</v>
      </c>
      <c r="C19" s="11">
        <v>330359</v>
      </c>
      <c r="D19" s="16">
        <f t="shared" si="0"/>
        <v>10.024367237613935</v>
      </c>
      <c r="E19" s="16">
        <f t="shared" si="1"/>
        <v>10.290676032427129</v>
      </c>
      <c r="F19" s="16">
        <f>D19/5</f>
        <v>2.0048734475227872</v>
      </c>
      <c r="G19" s="16">
        <f t="shared" ref="G19:G23" si="4">E19/5</f>
        <v>2.0581352064854257</v>
      </c>
    </row>
    <row r="20" spans="1:10" ht="20.100000000000001" customHeight="1" x14ac:dyDescent="0.25">
      <c r="A20" s="10" t="s">
        <v>41</v>
      </c>
      <c r="B20" s="10">
        <v>371713</v>
      </c>
      <c r="C20" s="10">
        <v>249446</v>
      </c>
      <c r="D20" s="15">
        <f t="shared" si="0"/>
        <v>11.432057295454987</v>
      </c>
      <c r="E20" s="15">
        <f t="shared" si="1"/>
        <v>7.770237752217489</v>
      </c>
      <c r="F20" s="15">
        <f t="shared" ref="F20:F22" si="5">D20/5</f>
        <v>2.2864114590909974</v>
      </c>
      <c r="G20" s="15">
        <f t="shared" si="4"/>
        <v>1.5540475504434978</v>
      </c>
    </row>
    <row r="21" spans="1:10" ht="20.100000000000001" customHeight="1" x14ac:dyDescent="0.25">
      <c r="A21" s="11" t="s">
        <v>42</v>
      </c>
      <c r="B21" s="11">
        <v>342334</v>
      </c>
      <c r="C21" s="11">
        <v>180780</v>
      </c>
      <c r="D21" s="16">
        <f t="shared" si="0"/>
        <v>10.528504255116951</v>
      </c>
      <c r="E21" s="16">
        <f t="shared" si="1"/>
        <v>5.6312932692682089</v>
      </c>
      <c r="F21" s="16">
        <f t="shared" si="5"/>
        <v>2.1057008510233901</v>
      </c>
      <c r="G21" s="16">
        <f t="shared" si="4"/>
        <v>1.1262586538536419</v>
      </c>
    </row>
    <row r="22" spans="1:10" ht="20.100000000000001" customHeight="1" x14ac:dyDescent="0.25">
      <c r="A22" s="10" t="s">
        <v>43</v>
      </c>
      <c r="B22" s="10">
        <v>248527</v>
      </c>
      <c r="C22" s="10">
        <v>124732</v>
      </c>
      <c r="D22" s="15">
        <f t="shared" si="0"/>
        <v>7.6434639183120883</v>
      </c>
      <c r="E22" s="15">
        <f t="shared" si="1"/>
        <v>3.8853992259230128</v>
      </c>
      <c r="F22" s="15">
        <f t="shared" si="5"/>
        <v>1.5286927836624176</v>
      </c>
      <c r="G22" s="15">
        <f t="shared" si="4"/>
        <v>0.7770798451846026</v>
      </c>
    </row>
    <row r="23" spans="1:10" ht="20.100000000000001" customHeight="1" x14ac:dyDescent="0.25">
      <c r="A23" s="11" t="s">
        <v>44</v>
      </c>
      <c r="B23" s="11">
        <v>295912</v>
      </c>
      <c r="C23" s="11">
        <v>149195</v>
      </c>
      <c r="D23" s="16">
        <f t="shared" si="0"/>
        <v>9.1007926502777039</v>
      </c>
      <c r="E23" s="16">
        <f t="shared" si="1"/>
        <v>4.6474211710834741</v>
      </c>
      <c r="F23" s="16">
        <f>D23/10</f>
        <v>0.91007926502777037</v>
      </c>
      <c r="G23" s="16">
        <f t="shared" si="4"/>
        <v>0.92948423421669479</v>
      </c>
    </row>
    <row r="24" spans="1:10" ht="20.100000000000001" customHeight="1" x14ac:dyDescent="0.25">
      <c r="A24" s="10" t="s">
        <v>45</v>
      </c>
      <c r="B24" s="10">
        <v>273474</v>
      </c>
      <c r="C24" s="10">
        <v>115218</v>
      </c>
      <c r="D24" s="15">
        <f t="shared" si="0"/>
        <v>8.410710512726908</v>
      </c>
      <c r="E24" s="15">
        <f t="shared" si="1"/>
        <v>3.5890383222621116</v>
      </c>
      <c r="F24" s="15">
        <f>D24/20</f>
        <v>0.42053552563634539</v>
      </c>
      <c r="G24" s="15">
        <f>E24/20</f>
        <v>0.17945191611310557</v>
      </c>
    </row>
    <row r="25" spans="1:10" ht="20.100000000000001" customHeight="1" x14ac:dyDescent="0.25">
      <c r="A25" s="11" t="s">
        <v>46</v>
      </c>
      <c r="B25" s="11">
        <v>134913</v>
      </c>
      <c r="C25" s="11">
        <v>34643</v>
      </c>
      <c r="D25" s="16">
        <f t="shared" si="0"/>
        <v>4.149258018691083</v>
      </c>
      <c r="E25" s="16">
        <f t="shared" si="1"/>
        <v>1.079128735077213</v>
      </c>
      <c r="F25" s="16">
        <f>D25/30</f>
        <v>0.1383086006230361</v>
      </c>
      <c r="G25" s="16">
        <f>E25/30</f>
        <v>3.5970957835907098E-2</v>
      </c>
    </row>
    <row r="26" spans="1:10" ht="20.100000000000001" customHeight="1" x14ac:dyDescent="0.25">
      <c r="A26" s="10" t="s">
        <v>47</v>
      </c>
      <c r="B26" s="10">
        <v>50926</v>
      </c>
      <c r="C26" s="10">
        <v>8765</v>
      </c>
      <c r="D26" s="15">
        <f t="shared" si="0"/>
        <v>1.5662324154074263</v>
      </c>
      <c r="E26" s="15">
        <f t="shared" si="1"/>
        <v>0.27302956911791049</v>
      </c>
      <c r="F26" s="15">
        <f>D26/50</f>
        <v>3.1324648308148524E-2</v>
      </c>
      <c r="G26" s="15">
        <f>E26/50</f>
        <v>5.4605913823582101E-3</v>
      </c>
    </row>
    <row r="27" spans="1:10" ht="20.100000000000001" customHeight="1" x14ac:dyDescent="0.25">
      <c r="A27" s="11" t="s">
        <v>48</v>
      </c>
      <c r="B27" s="11">
        <v>11270</v>
      </c>
      <c r="C27" s="11">
        <v>1449</v>
      </c>
      <c r="D27" s="16">
        <f t="shared" si="0"/>
        <v>0.34660957706557932</v>
      </c>
      <c r="E27" s="16">
        <f t="shared" si="1"/>
        <v>4.5136320097187939E-2</v>
      </c>
      <c r="F27" s="16">
        <f>D27/50</f>
        <v>6.9321915413115866E-3</v>
      </c>
      <c r="G27" s="16">
        <f>E27/50</f>
        <v>9.0272640194375873E-4</v>
      </c>
    </row>
    <row r="28" spans="1:10" ht="20.100000000000001" customHeight="1" x14ac:dyDescent="0.25">
      <c r="A28" s="10" t="s">
        <v>49</v>
      </c>
      <c r="B28" s="10">
        <v>9450</v>
      </c>
      <c r="C28" s="10">
        <v>881</v>
      </c>
      <c r="D28" s="15">
        <f t="shared" si="0"/>
        <v>0.29063535965126219</v>
      </c>
      <c r="E28" s="15">
        <f t="shared" si="1"/>
        <v>2.744313181892517E-2</v>
      </c>
      <c r="F28" s="15">
        <f>D28/100</f>
        <v>2.9063535965126218E-3</v>
      </c>
      <c r="G28" s="15">
        <f>E28/100</f>
        <v>2.744313181892517E-4</v>
      </c>
    </row>
    <row r="29" spans="1:10" ht="20.100000000000001" customHeight="1" x14ac:dyDescent="0.25">
      <c r="A29" s="12" t="s">
        <v>22</v>
      </c>
      <c r="B29" s="12">
        <f>SUM(B10:B28)</f>
        <v>3251497</v>
      </c>
      <c r="C29" s="12">
        <f>SUM(C10:C28)</f>
        <v>3210275</v>
      </c>
      <c r="D29" s="17">
        <f>SUM(D10:D28)</f>
        <v>100</v>
      </c>
      <c r="E29" s="17">
        <f t="shared" si="1"/>
        <v>100</v>
      </c>
      <c r="F29" s="17"/>
      <c r="G29" s="17"/>
    </row>
    <row r="31" spans="1:10" ht="99.75" customHeight="1" x14ac:dyDescent="0.25">
      <c r="A31" s="19" t="s">
        <v>55</v>
      </c>
      <c r="B31" s="20"/>
      <c r="C31" s="20"/>
      <c r="D31" s="20"/>
      <c r="E31" s="20"/>
      <c r="F31" s="20"/>
      <c r="G31" s="20"/>
      <c r="H31" s="20"/>
      <c r="I31" s="20"/>
      <c r="J31" s="20"/>
    </row>
    <row r="88" spans="1:6" ht="56.25" customHeight="1" x14ac:dyDescent="0.25">
      <c r="A88" s="23" t="s">
        <v>54</v>
      </c>
      <c r="B88" s="24"/>
      <c r="C88" s="24"/>
      <c r="D88" s="24"/>
      <c r="E88" s="24"/>
      <c r="F88" s="24"/>
    </row>
  </sheetData>
  <mergeCells count="6">
    <mergeCell ref="A88:F88"/>
    <mergeCell ref="A31:J31"/>
    <mergeCell ref="A1:D1"/>
    <mergeCell ref="A3:J3"/>
    <mergeCell ref="A5:J5"/>
    <mergeCell ref="A7:J7"/>
  </mergeCells>
  <pageMargins left="0.70866141732283472" right="0.70866141732283472" top="0.74803149606299213" bottom="0.74803149606299213" header="0.31496062992125984" footer="0.31496062992125984"/>
  <pageSetup paperSize="8" scale="73" fitToHeight="0" orientation="landscape" horizontalDpi="300" verticalDpi="300" r:id="rId1"/>
  <ignoredErrors>
    <ignoredError sqref="F17:G17"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4"/>
  <sheetViews>
    <sheetView zoomScaleNormal="100" workbookViewId="0">
      <selection activeCell="K1" sqref="K1"/>
    </sheetView>
  </sheetViews>
  <sheetFormatPr baseColWidth="10" defaultRowHeight="15" x14ac:dyDescent="0.25"/>
  <cols>
    <col min="1" max="1" width="24.140625" customWidth="1"/>
    <col min="2" max="13" width="20.7109375" customWidth="1"/>
  </cols>
  <sheetData>
    <row r="1" spans="1:11" ht="48" thickBot="1" x14ac:dyDescent="0.3">
      <c r="A1" s="8" t="s">
        <v>2</v>
      </c>
      <c r="B1" s="8" t="s">
        <v>28</v>
      </c>
      <c r="C1" s="9" t="s">
        <v>29</v>
      </c>
      <c r="D1" s="9" t="s">
        <v>30</v>
      </c>
      <c r="E1" s="8" t="s">
        <v>51</v>
      </c>
      <c r="F1" s="9" t="s">
        <v>52</v>
      </c>
      <c r="G1" s="9" t="s">
        <v>24</v>
      </c>
      <c r="H1" s="9" t="s">
        <v>27</v>
      </c>
      <c r="I1" s="9" t="s">
        <v>25</v>
      </c>
      <c r="J1" s="9" t="s">
        <v>26</v>
      </c>
      <c r="K1" t="s">
        <v>57</v>
      </c>
    </row>
    <row r="2" spans="1:11" ht="20.100000000000001" customHeight="1" thickTop="1" x14ac:dyDescent="0.25">
      <c r="A2" s="10" t="s">
        <v>31</v>
      </c>
      <c r="B2" s="10">
        <v>0</v>
      </c>
      <c r="C2" s="10">
        <v>2</v>
      </c>
      <c r="D2" s="10">
        <v>2</v>
      </c>
      <c r="E2" s="10">
        <v>261056</v>
      </c>
      <c r="F2" s="10">
        <v>321149</v>
      </c>
      <c r="G2" s="15">
        <f>E2/$E$21*100</f>
        <v>8.0287941215999883</v>
      </c>
      <c r="H2" s="15">
        <f>F2/$F$21*100</f>
        <v>10.003784722492622</v>
      </c>
      <c r="I2" s="15">
        <f>G2/D2</f>
        <v>4.0143970607999941</v>
      </c>
      <c r="J2" s="15">
        <f>H2/D2</f>
        <v>5.0018923612463109</v>
      </c>
    </row>
    <row r="3" spans="1:11" ht="20.100000000000001" customHeight="1" x14ac:dyDescent="0.25">
      <c r="A3" s="11" t="s">
        <v>32</v>
      </c>
      <c r="B3" s="11">
        <v>2</v>
      </c>
      <c r="C3" s="11">
        <v>4</v>
      </c>
      <c r="D3" s="11">
        <v>2</v>
      </c>
      <c r="E3" s="11">
        <v>130221</v>
      </c>
      <c r="F3" s="11">
        <v>176764</v>
      </c>
      <c r="G3" s="16">
        <f t="shared" ref="G3:G20" si="0">E3/$E$21*100</f>
        <v>4.0049552559943926</v>
      </c>
      <c r="H3" s="16">
        <f t="shared" ref="H3:H20" si="1">F3/$F$21*100</f>
        <v>5.5061949521458446</v>
      </c>
      <c r="I3" s="16">
        <f t="shared" ref="I3:I20" si="2">G3/D3</f>
        <v>2.0024776279971963</v>
      </c>
      <c r="J3" s="16">
        <f t="shared" ref="J3:J20" si="3">H3/D3</f>
        <v>2.7530974760729223</v>
      </c>
    </row>
    <row r="4" spans="1:11" ht="20.100000000000001" customHeight="1" x14ac:dyDescent="0.25">
      <c r="A4" s="10" t="s">
        <v>33</v>
      </c>
      <c r="B4" s="10">
        <v>4</v>
      </c>
      <c r="C4" s="10">
        <v>6</v>
      </c>
      <c r="D4" s="10">
        <v>2</v>
      </c>
      <c r="E4" s="10">
        <v>92177</v>
      </c>
      <c r="F4" s="10">
        <v>191105</v>
      </c>
      <c r="G4" s="15">
        <f t="shared" si="0"/>
        <v>2.834909581648084</v>
      </c>
      <c r="H4" s="15">
        <f t="shared" si="1"/>
        <v>5.9529168061926159</v>
      </c>
      <c r="I4" s="15">
        <f t="shared" si="2"/>
        <v>1.417454790824042</v>
      </c>
      <c r="J4" s="15">
        <f t="shared" si="3"/>
        <v>2.9764584030963079</v>
      </c>
    </row>
    <row r="5" spans="1:11" ht="20.100000000000001" customHeight="1" x14ac:dyDescent="0.25">
      <c r="A5" s="11" t="s">
        <v>34</v>
      </c>
      <c r="B5" s="11">
        <v>6</v>
      </c>
      <c r="C5" s="11">
        <v>8</v>
      </c>
      <c r="D5" s="11">
        <v>2</v>
      </c>
      <c r="E5" s="11">
        <v>81981</v>
      </c>
      <c r="F5" s="11">
        <v>164789</v>
      </c>
      <c r="G5" s="16">
        <f t="shared" si="0"/>
        <v>2.5213309438698541</v>
      </c>
      <c r="H5" s="16">
        <f t="shared" si="1"/>
        <v>5.1331739492722583</v>
      </c>
      <c r="I5" s="16">
        <f t="shared" si="2"/>
        <v>1.2606654719349271</v>
      </c>
      <c r="J5" s="16">
        <f t="shared" si="3"/>
        <v>2.5665869746361292</v>
      </c>
    </row>
    <row r="6" spans="1:11" ht="20.100000000000001" customHeight="1" x14ac:dyDescent="0.25">
      <c r="A6" s="10" t="s">
        <v>35</v>
      </c>
      <c r="B6" s="10">
        <v>8</v>
      </c>
      <c r="C6" s="10">
        <v>10</v>
      </c>
      <c r="D6" s="10">
        <v>2</v>
      </c>
      <c r="E6" s="10">
        <v>87193</v>
      </c>
      <c r="F6" s="10">
        <v>178335</v>
      </c>
      <c r="G6" s="15">
        <f t="shared" si="0"/>
        <v>2.6816263401134925</v>
      </c>
      <c r="H6" s="15">
        <f t="shared" si="1"/>
        <v>5.5551315697253347</v>
      </c>
      <c r="I6" s="15">
        <f t="shared" si="2"/>
        <v>1.3408131700567463</v>
      </c>
      <c r="J6" s="15">
        <f t="shared" si="3"/>
        <v>2.7775657848626674</v>
      </c>
    </row>
    <row r="7" spans="1:11" ht="20.100000000000001" customHeight="1" x14ac:dyDescent="0.25">
      <c r="A7" s="11" t="s">
        <v>36</v>
      </c>
      <c r="B7" s="11">
        <v>10</v>
      </c>
      <c r="C7" s="11">
        <v>12</v>
      </c>
      <c r="D7" s="11">
        <v>2</v>
      </c>
      <c r="E7" s="11">
        <v>111704</v>
      </c>
      <c r="F7" s="11">
        <v>278183</v>
      </c>
      <c r="G7" s="16">
        <f t="shared" si="0"/>
        <v>3.4354637264004859</v>
      </c>
      <c r="H7" s="16">
        <f t="shared" si="1"/>
        <v>8.665394709176006</v>
      </c>
      <c r="I7" s="16">
        <f t="shared" si="2"/>
        <v>1.717731863200243</v>
      </c>
      <c r="J7" s="16">
        <f t="shared" si="3"/>
        <v>4.332697354588003</v>
      </c>
    </row>
    <row r="8" spans="1:11" ht="20.100000000000001" customHeight="1" x14ac:dyDescent="0.25">
      <c r="A8" s="10" t="s">
        <v>37</v>
      </c>
      <c r="B8" s="10">
        <v>12</v>
      </c>
      <c r="C8" s="10">
        <v>15</v>
      </c>
      <c r="D8" s="10">
        <v>3</v>
      </c>
      <c r="E8" s="10">
        <v>148115</v>
      </c>
      <c r="F8" s="10">
        <v>282991</v>
      </c>
      <c r="G8" s="15">
        <f t="shared" si="0"/>
        <v>4.5552863803964758</v>
      </c>
      <c r="H8" s="15">
        <f t="shared" si="1"/>
        <v>8.815163809953976</v>
      </c>
      <c r="I8" s="15">
        <f t="shared" si="2"/>
        <v>1.5184287934654919</v>
      </c>
      <c r="J8" s="15">
        <f t="shared" si="3"/>
        <v>2.9383879366513255</v>
      </c>
    </row>
    <row r="9" spans="1:11" ht="20.100000000000001" customHeight="1" x14ac:dyDescent="0.25">
      <c r="A9" s="11" t="s">
        <v>38</v>
      </c>
      <c r="B9" s="11">
        <v>15</v>
      </c>
      <c r="C9" s="11">
        <v>18</v>
      </c>
      <c r="D9" s="11">
        <v>3</v>
      </c>
      <c r="E9" s="11">
        <v>163081</v>
      </c>
      <c r="F9" s="11">
        <v>259478</v>
      </c>
      <c r="G9" s="16">
        <f t="shared" si="0"/>
        <v>5.0155666759034379</v>
      </c>
      <c r="H9" s="16">
        <f t="shared" si="1"/>
        <v>8.0827343451884968</v>
      </c>
      <c r="I9" s="16">
        <f t="shared" si="2"/>
        <v>1.6718555586344792</v>
      </c>
      <c r="J9" s="16">
        <f t="shared" si="3"/>
        <v>2.6942447817294988</v>
      </c>
    </row>
    <row r="10" spans="1:11" ht="20.100000000000001" customHeight="1" x14ac:dyDescent="0.25">
      <c r="A10" s="10" t="s">
        <v>39</v>
      </c>
      <c r="B10" s="10">
        <v>18</v>
      </c>
      <c r="C10" s="10">
        <v>20</v>
      </c>
      <c r="D10" s="10">
        <v>2</v>
      </c>
      <c r="E10" s="10">
        <v>111508</v>
      </c>
      <c r="F10" s="10">
        <v>162013</v>
      </c>
      <c r="G10" s="15">
        <f t="shared" si="0"/>
        <v>3.4294357337558665</v>
      </c>
      <c r="H10" s="15">
        <f t="shared" si="1"/>
        <v>5.0467016065601857</v>
      </c>
      <c r="I10" s="15">
        <f t="shared" si="2"/>
        <v>1.7147178668779333</v>
      </c>
      <c r="J10" s="15">
        <f t="shared" si="3"/>
        <v>2.5233508032800929</v>
      </c>
    </row>
    <row r="11" spans="1:11" ht="20.100000000000001" customHeight="1" x14ac:dyDescent="0.25">
      <c r="A11" s="11" t="s">
        <v>40</v>
      </c>
      <c r="B11" s="11">
        <v>20</v>
      </c>
      <c r="C11" s="11">
        <v>25</v>
      </c>
      <c r="D11" s="11">
        <v>5</v>
      </c>
      <c r="E11" s="11">
        <v>325942</v>
      </c>
      <c r="F11" s="11">
        <v>330359</v>
      </c>
      <c r="G11" s="16">
        <f t="shared" si="0"/>
        <v>10.024367237613935</v>
      </c>
      <c r="H11" s="16">
        <f t="shared" si="1"/>
        <v>10.290676032427129</v>
      </c>
      <c r="I11" s="16">
        <f t="shared" si="2"/>
        <v>2.0048734475227872</v>
      </c>
      <c r="J11" s="16">
        <f t="shared" si="3"/>
        <v>2.0581352064854257</v>
      </c>
    </row>
    <row r="12" spans="1:11" ht="20.100000000000001" customHeight="1" x14ac:dyDescent="0.25">
      <c r="A12" s="10" t="s">
        <v>41</v>
      </c>
      <c r="B12" s="10">
        <v>25</v>
      </c>
      <c r="C12" s="10">
        <v>30</v>
      </c>
      <c r="D12" s="10">
        <v>5</v>
      </c>
      <c r="E12" s="10">
        <v>371713</v>
      </c>
      <c r="F12" s="10">
        <v>249446</v>
      </c>
      <c r="G12" s="15">
        <f t="shared" si="0"/>
        <v>11.432057295454987</v>
      </c>
      <c r="H12" s="15">
        <f t="shared" si="1"/>
        <v>7.770237752217489</v>
      </c>
      <c r="I12" s="15">
        <f t="shared" si="2"/>
        <v>2.2864114590909974</v>
      </c>
      <c r="J12" s="15">
        <f t="shared" si="3"/>
        <v>1.5540475504434978</v>
      </c>
    </row>
    <row r="13" spans="1:11" ht="20.100000000000001" customHeight="1" x14ac:dyDescent="0.25">
      <c r="A13" s="11" t="s">
        <v>42</v>
      </c>
      <c r="B13" s="11">
        <v>30</v>
      </c>
      <c r="C13" s="11">
        <v>35</v>
      </c>
      <c r="D13" s="11">
        <v>5</v>
      </c>
      <c r="E13" s="11">
        <v>342334</v>
      </c>
      <c r="F13" s="11">
        <v>180780</v>
      </c>
      <c r="G13" s="16">
        <f t="shared" si="0"/>
        <v>10.528504255116951</v>
      </c>
      <c r="H13" s="16">
        <f t="shared" si="1"/>
        <v>5.6312932692682089</v>
      </c>
      <c r="I13" s="16">
        <f t="shared" si="2"/>
        <v>2.1057008510233901</v>
      </c>
      <c r="J13" s="16">
        <f t="shared" si="3"/>
        <v>1.1262586538536419</v>
      </c>
    </row>
    <row r="14" spans="1:11" ht="20.100000000000001" customHeight="1" x14ac:dyDescent="0.25">
      <c r="A14" s="10" t="s">
        <v>43</v>
      </c>
      <c r="B14" s="10">
        <v>35</v>
      </c>
      <c r="C14" s="10">
        <v>40</v>
      </c>
      <c r="D14" s="10">
        <v>5</v>
      </c>
      <c r="E14" s="10">
        <v>248527</v>
      </c>
      <c r="F14" s="10">
        <v>124732</v>
      </c>
      <c r="G14" s="15">
        <f t="shared" si="0"/>
        <v>7.6434639183120883</v>
      </c>
      <c r="H14" s="15">
        <f t="shared" si="1"/>
        <v>3.8853992259230128</v>
      </c>
      <c r="I14" s="15">
        <f t="shared" si="2"/>
        <v>1.5286927836624176</v>
      </c>
      <c r="J14" s="15">
        <f t="shared" si="3"/>
        <v>0.7770798451846026</v>
      </c>
    </row>
    <row r="15" spans="1:11" ht="20.100000000000001" customHeight="1" x14ac:dyDescent="0.25">
      <c r="A15" s="11" t="s">
        <v>44</v>
      </c>
      <c r="B15" s="11">
        <v>40</v>
      </c>
      <c r="C15" s="11">
        <v>50</v>
      </c>
      <c r="D15" s="11">
        <v>10</v>
      </c>
      <c r="E15" s="11">
        <v>295912</v>
      </c>
      <c r="F15" s="11">
        <v>149195</v>
      </c>
      <c r="G15" s="16">
        <f t="shared" si="0"/>
        <v>9.1007926502777039</v>
      </c>
      <c r="H15" s="16">
        <f t="shared" si="1"/>
        <v>4.6474211710834741</v>
      </c>
      <c r="I15" s="16">
        <f t="shared" si="2"/>
        <v>0.91007926502777037</v>
      </c>
      <c r="J15" s="16">
        <f t="shared" si="3"/>
        <v>0.4647421171083474</v>
      </c>
    </row>
    <row r="16" spans="1:11" ht="20.100000000000001" customHeight="1" x14ac:dyDescent="0.25">
      <c r="A16" s="10" t="s">
        <v>45</v>
      </c>
      <c r="B16" s="10">
        <v>50</v>
      </c>
      <c r="C16" s="10">
        <v>70</v>
      </c>
      <c r="D16" s="10">
        <v>20</v>
      </c>
      <c r="E16" s="10">
        <v>273474</v>
      </c>
      <c r="F16" s="10">
        <v>115218</v>
      </c>
      <c r="G16" s="15">
        <f t="shared" si="0"/>
        <v>8.410710512726908</v>
      </c>
      <c r="H16" s="15">
        <f t="shared" si="1"/>
        <v>3.5890383222621116</v>
      </c>
      <c r="I16" s="15">
        <f t="shared" si="2"/>
        <v>0.42053552563634539</v>
      </c>
      <c r="J16" s="15">
        <f t="shared" si="3"/>
        <v>0.17945191611310557</v>
      </c>
    </row>
    <row r="17" spans="1:10" ht="20.100000000000001" customHeight="1" x14ac:dyDescent="0.25">
      <c r="A17" s="11" t="s">
        <v>46</v>
      </c>
      <c r="B17" s="11">
        <v>70</v>
      </c>
      <c r="C17" s="11">
        <v>100</v>
      </c>
      <c r="D17" s="11">
        <v>30</v>
      </c>
      <c r="E17" s="11">
        <v>134913</v>
      </c>
      <c r="F17" s="11">
        <v>34643</v>
      </c>
      <c r="G17" s="16">
        <f t="shared" si="0"/>
        <v>4.149258018691083</v>
      </c>
      <c r="H17" s="16">
        <f t="shared" si="1"/>
        <v>1.079128735077213</v>
      </c>
      <c r="I17" s="16">
        <f t="shared" si="2"/>
        <v>0.1383086006230361</v>
      </c>
      <c r="J17" s="16">
        <f t="shared" si="3"/>
        <v>3.5970957835907098E-2</v>
      </c>
    </row>
    <row r="18" spans="1:10" ht="20.100000000000001" customHeight="1" x14ac:dyDescent="0.25">
      <c r="A18" s="10" t="s">
        <v>47</v>
      </c>
      <c r="B18" s="10">
        <v>100</v>
      </c>
      <c r="C18" s="10">
        <v>150</v>
      </c>
      <c r="D18" s="10">
        <v>50</v>
      </c>
      <c r="E18" s="10">
        <v>50926</v>
      </c>
      <c r="F18" s="10">
        <v>8765</v>
      </c>
      <c r="G18" s="15">
        <f t="shared" si="0"/>
        <v>1.5662324154074263</v>
      </c>
      <c r="H18" s="15">
        <f t="shared" si="1"/>
        <v>0.27302956911791049</v>
      </c>
      <c r="I18" s="15">
        <f t="shared" si="2"/>
        <v>3.1324648308148524E-2</v>
      </c>
      <c r="J18" s="15">
        <f t="shared" si="3"/>
        <v>5.4605913823582101E-3</v>
      </c>
    </row>
    <row r="19" spans="1:10" ht="20.100000000000001" customHeight="1" x14ac:dyDescent="0.25">
      <c r="A19" s="11" t="s">
        <v>48</v>
      </c>
      <c r="B19" s="11">
        <v>150</v>
      </c>
      <c r="C19" s="11">
        <v>200</v>
      </c>
      <c r="D19" s="11">
        <v>50</v>
      </c>
      <c r="E19" s="11">
        <v>11270</v>
      </c>
      <c r="F19" s="11">
        <v>1449</v>
      </c>
      <c r="G19" s="16">
        <f t="shared" si="0"/>
        <v>0.34660957706557932</v>
      </c>
      <c r="H19" s="16">
        <f t="shared" si="1"/>
        <v>4.5136320097187939E-2</v>
      </c>
      <c r="I19" s="16">
        <f t="shared" si="2"/>
        <v>6.9321915413115866E-3</v>
      </c>
      <c r="J19" s="16">
        <f t="shared" si="3"/>
        <v>9.0272640194375873E-4</v>
      </c>
    </row>
    <row r="20" spans="1:10" ht="20.100000000000001" customHeight="1" x14ac:dyDescent="0.25">
      <c r="A20" s="10" t="s">
        <v>21</v>
      </c>
      <c r="B20" s="10">
        <v>200</v>
      </c>
      <c r="C20" s="10">
        <v>400</v>
      </c>
      <c r="D20" s="10">
        <v>200</v>
      </c>
      <c r="E20" s="10">
        <v>9450</v>
      </c>
      <c r="F20" s="10">
        <v>881</v>
      </c>
      <c r="G20" s="15">
        <f t="shared" si="0"/>
        <v>0.29063535965126219</v>
      </c>
      <c r="H20" s="15">
        <f t="shared" si="1"/>
        <v>2.744313181892517E-2</v>
      </c>
      <c r="I20" s="15">
        <f t="shared" si="2"/>
        <v>1.4531767982563109E-3</v>
      </c>
      <c r="J20" s="15">
        <f t="shared" si="3"/>
        <v>1.3721565909462585E-4</v>
      </c>
    </row>
    <row r="21" spans="1:10" ht="20.100000000000001" customHeight="1" x14ac:dyDescent="0.25">
      <c r="A21" s="10"/>
      <c r="B21" s="10"/>
      <c r="C21" s="10"/>
      <c r="D21" s="10"/>
      <c r="E21" s="12">
        <f>SUM(E2:E20)</f>
        <v>3251497</v>
      </c>
      <c r="F21" s="12">
        <f t="shared" ref="F21:H21" si="4">SUM(F2:F20)</f>
        <v>3210275</v>
      </c>
      <c r="G21" s="17">
        <f t="shared" si="4"/>
        <v>100</v>
      </c>
      <c r="H21" s="17">
        <f t="shared" si="4"/>
        <v>100</v>
      </c>
      <c r="I21" s="15"/>
      <c r="J21" s="15"/>
    </row>
    <row r="24" spans="1:10" ht="48" thickBot="1" x14ac:dyDescent="0.3">
      <c r="A24" s="8" t="s">
        <v>2</v>
      </c>
      <c r="B24" s="9" t="s">
        <v>30</v>
      </c>
      <c r="C24" s="9" t="s">
        <v>25</v>
      </c>
      <c r="D24" s="9" t="s">
        <v>26</v>
      </c>
    </row>
    <row r="25" spans="1:10" ht="20.100000000000001" customHeight="1" thickTop="1" x14ac:dyDescent="0.25">
      <c r="A25" s="10" t="s">
        <v>31</v>
      </c>
      <c r="B25" s="10">
        <v>2</v>
      </c>
      <c r="C25" s="15">
        <v>4.0143970607999941</v>
      </c>
      <c r="D25" s="15">
        <v>5.0018923612463109</v>
      </c>
    </row>
    <row r="26" spans="1:10" ht="20.100000000000001" customHeight="1" x14ac:dyDescent="0.25">
      <c r="A26" s="10"/>
      <c r="B26" s="10"/>
      <c r="C26" s="15">
        <v>4.0143970607999941</v>
      </c>
      <c r="D26" s="15">
        <v>5.0018923612463109</v>
      </c>
    </row>
    <row r="27" spans="1:10" ht="20.100000000000001" customHeight="1" x14ac:dyDescent="0.25">
      <c r="A27" s="11" t="s">
        <v>32</v>
      </c>
      <c r="B27" s="11">
        <v>2</v>
      </c>
      <c r="C27" s="16">
        <v>2.0024776279971963</v>
      </c>
      <c r="D27" s="16">
        <v>2.7530974760729223</v>
      </c>
    </row>
    <row r="28" spans="1:10" ht="20.100000000000001" customHeight="1" x14ac:dyDescent="0.25">
      <c r="A28" s="11"/>
      <c r="B28" s="11"/>
      <c r="C28" s="16">
        <v>2.0024776279971963</v>
      </c>
      <c r="D28" s="16">
        <v>2.7530974760729223</v>
      </c>
    </row>
    <row r="29" spans="1:10" ht="20.100000000000001" customHeight="1" x14ac:dyDescent="0.25">
      <c r="A29" s="10" t="s">
        <v>33</v>
      </c>
      <c r="B29" s="10">
        <v>2</v>
      </c>
      <c r="C29" s="15">
        <v>1.417454790824042</v>
      </c>
      <c r="D29" s="15">
        <v>2.9764584030963079</v>
      </c>
    </row>
    <row r="30" spans="1:10" ht="20.100000000000001" customHeight="1" x14ac:dyDescent="0.25">
      <c r="A30" s="10"/>
      <c r="B30" s="10"/>
      <c r="C30" s="15">
        <v>1.417454790824042</v>
      </c>
      <c r="D30" s="15">
        <v>2.9764584030963079</v>
      </c>
    </row>
    <row r="31" spans="1:10" ht="20.100000000000001" customHeight="1" x14ac:dyDescent="0.25">
      <c r="A31" s="11" t="s">
        <v>34</v>
      </c>
      <c r="B31" s="11">
        <v>2</v>
      </c>
      <c r="C31" s="16">
        <v>1.2606654719349271</v>
      </c>
      <c r="D31" s="16">
        <v>2.5665869746361292</v>
      </c>
    </row>
    <row r="32" spans="1:10" ht="20.100000000000001" customHeight="1" x14ac:dyDescent="0.25">
      <c r="A32" s="11"/>
      <c r="B32" s="11"/>
      <c r="C32" s="16">
        <v>1.2606654719349271</v>
      </c>
      <c r="D32" s="16">
        <v>2.5665869746361292</v>
      </c>
    </row>
    <row r="33" spans="1:4" ht="20.100000000000001" customHeight="1" x14ac:dyDescent="0.25">
      <c r="A33" s="10" t="s">
        <v>35</v>
      </c>
      <c r="B33" s="10">
        <v>2</v>
      </c>
      <c r="C33" s="15">
        <v>1.3408131700567463</v>
      </c>
      <c r="D33" s="15">
        <v>2.7775657848626674</v>
      </c>
    </row>
    <row r="34" spans="1:4" ht="20.100000000000001" customHeight="1" x14ac:dyDescent="0.25">
      <c r="A34" s="10"/>
      <c r="B34" s="10"/>
      <c r="C34" s="15">
        <v>1.3408131700567463</v>
      </c>
      <c r="D34" s="15">
        <v>2.7775657848626674</v>
      </c>
    </row>
    <row r="35" spans="1:4" ht="20.100000000000001" customHeight="1" x14ac:dyDescent="0.25">
      <c r="A35" s="11" t="s">
        <v>36</v>
      </c>
      <c r="B35" s="11">
        <v>2</v>
      </c>
      <c r="C35" s="16">
        <v>1.717731863200243</v>
      </c>
      <c r="D35" s="16">
        <v>4.332697354588003</v>
      </c>
    </row>
    <row r="36" spans="1:4" ht="20.100000000000001" customHeight="1" x14ac:dyDescent="0.25">
      <c r="A36" s="11"/>
      <c r="B36" s="11"/>
      <c r="C36" s="16">
        <v>1.717731863200243</v>
      </c>
      <c r="D36" s="16">
        <v>4.332697354588003</v>
      </c>
    </row>
    <row r="37" spans="1:4" ht="20.100000000000001" customHeight="1" x14ac:dyDescent="0.25">
      <c r="A37" s="10" t="s">
        <v>37</v>
      </c>
      <c r="B37" s="10">
        <v>3</v>
      </c>
      <c r="C37" s="15">
        <v>1.5184287934654919</v>
      </c>
      <c r="D37" s="15">
        <v>2.9383879366513255</v>
      </c>
    </row>
    <row r="38" spans="1:4" ht="20.100000000000001" customHeight="1" x14ac:dyDescent="0.25">
      <c r="A38" s="10"/>
      <c r="B38" s="10"/>
      <c r="C38" s="15">
        <v>1.5184287934654919</v>
      </c>
      <c r="D38" s="15">
        <v>2.9383879366513255</v>
      </c>
    </row>
    <row r="39" spans="1:4" ht="20.100000000000001" customHeight="1" x14ac:dyDescent="0.25">
      <c r="A39" s="10"/>
      <c r="B39" s="10"/>
      <c r="C39" s="15">
        <v>1.5184287934654919</v>
      </c>
      <c r="D39" s="15">
        <v>2.9383879366513255</v>
      </c>
    </row>
    <row r="40" spans="1:4" ht="20.100000000000001" customHeight="1" x14ac:dyDescent="0.25">
      <c r="A40" s="11" t="s">
        <v>38</v>
      </c>
      <c r="B40" s="11">
        <v>3</v>
      </c>
      <c r="C40" s="16">
        <v>1.6718555586344792</v>
      </c>
      <c r="D40" s="16">
        <v>2.6942447817294988</v>
      </c>
    </row>
    <row r="41" spans="1:4" ht="20.100000000000001" customHeight="1" x14ac:dyDescent="0.25">
      <c r="A41" s="11"/>
      <c r="B41" s="11"/>
      <c r="C41" s="16">
        <v>1.6718555586344792</v>
      </c>
      <c r="D41" s="16">
        <v>2.6942447817294988</v>
      </c>
    </row>
    <row r="42" spans="1:4" ht="20.100000000000001" customHeight="1" x14ac:dyDescent="0.25">
      <c r="A42" s="11"/>
      <c r="B42" s="11"/>
      <c r="C42" s="16">
        <v>1.6718555586344792</v>
      </c>
      <c r="D42" s="16">
        <v>2.6942447817294988</v>
      </c>
    </row>
    <row r="43" spans="1:4" ht="20.100000000000001" customHeight="1" x14ac:dyDescent="0.25">
      <c r="A43" s="10" t="s">
        <v>39</v>
      </c>
      <c r="B43" s="10">
        <v>2</v>
      </c>
      <c r="C43" s="15">
        <v>1.7147178668779333</v>
      </c>
      <c r="D43" s="15">
        <v>2.5233508032800929</v>
      </c>
    </row>
    <row r="44" spans="1:4" ht="20.100000000000001" customHeight="1" x14ac:dyDescent="0.25">
      <c r="A44" s="10"/>
      <c r="B44" s="10"/>
      <c r="C44" s="15">
        <v>1.7147178668779333</v>
      </c>
      <c r="D44" s="15">
        <v>2.5233508032800929</v>
      </c>
    </row>
    <row r="45" spans="1:4" ht="20.100000000000001" customHeight="1" x14ac:dyDescent="0.25">
      <c r="A45" s="11" t="s">
        <v>40</v>
      </c>
      <c r="B45" s="11">
        <v>5</v>
      </c>
      <c r="C45" s="16">
        <v>2.0048734475227872</v>
      </c>
      <c r="D45" s="16">
        <v>2.0581352064854257</v>
      </c>
    </row>
    <row r="46" spans="1:4" ht="20.100000000000001" customHeight="1" x14ac:dyDescent="0.25">
      <c r="A46" s="11"/>
      <c r="B46" s="11"/>
      <c r="C46" s="16">
        <v>2.0048734475227872</v>
      </c>
      <c r="D46" s="16">
        <v>2.0581352064854257</v>
      </c>
    </row>
    <row r="47" spans="1:4" ht="20.100000000000001" customHeight="1" x14ac:dyDescent="0.25">
      <c r="A47" s="11"/>
      <c r="B47" s="11"/>
      <c r="C47" s="16">
        <v>2.0048734475227872</v>
      </c>
      <c r="D47" s="16">
        <v>2.0581352064854257</v>
      </c>
    </row>
    <row r="48" spans="1:4" ht="20.100000000000001" customHeight="1" x14ac:dyDescent="0.25">
      <c r="A48" s="11"/>
      <c r="B48" s="11"/>
      <c r="C48" s="16">
        <v>2.0048734475227872</v>
      </c>
      <c r="D48" s="16">
        <v>2.0581352064854257</v>
      </c>
    </row>
    <row r="49" spans="1:4" ht="20.100000000000001" customHeight="1" x14ac:dyDescent="0.25">
      <c r="A49" s="11"/>
      <c r="B49" s="11"/>
      <c r="C49" s="16">
        <v>2.0048734475227872</v>
      </c>
      <c r="D49" s="16">
        <v>2.0581352064854257</v>
      </c>
    </row>
    <row r="50" spans="1:4" ht="20.100000000000001" customHeight="1" x14ac:dyDescent="0.25">
      <c r="A50" s="10" t="s">
        <v>41</v>
      </c>
      <c r="B50" s="10">
        <v>5</v>
      </c>
      <c r="C50" s="15">
        <v>2.2864114590909974</v>
      </c>
      <c r="D50" s="15">
        <v>1.5540475504434978</v>
      </c>
    </row>
    <row r="51" spans="1:4" ht="20.100000000000001" customHeight="1" x14ac:dyDescent="0.25">
      <c r="A51" s="10"/>
      <c r="B51" s="10"/>
      <c r="C51" s="15">
        <v>2.2864114590909974</v>
      </c>
      <c r="D51" s="15">
        <v>1.5540475504434978</v>
      </c>
    </row>
    <row r="52" spans="1:4" ht="20.100000000000001" customHeight="1" x14ac:dyDescent="0.25">
      <c r="A52" s="10"/>
      <c r="B52" s="10"/>
      <c r="C52" s="15">
        <v>2.2864114590909974</v>
      </c>
      <c r="D52" s="15">
        <v>1.5540475504434978</v>
      </c>
    </row>
    <row r="53" spans="1:4" ht="20.100000000000001" customHeight="1" x14ac:dyDescent="0.25">
      <c r="A53" s="10"/>
      <c r="B53" s="10"/>
      <c r="C53" s="15">
        <v>2.2864114590909974</v>
      </c>
      <c r="D53" s="15">
        <v>1.5540475504434978</v>
      </c>
    </row>
    <row r="54" spans="1:4" ht="20.100000000000001" customHeight="1" x14ac:dyDescent="0.25">
      <c r="A54" s="10"/>
      <c r="B54" s="10"/>
      <c r="C54" s="15">
        <v>2.2864114590909974</v>
      </c>
      <c r="D54" s="15">
        <v>1.5540475504434978</v>
      </c>
    </row>
    <row r="55" spans="1:4" ht="20.100000000000001" customHeight="1" x14ac:dyDescent="0.25">
      <c r="A55" s="11" t="s">
        <v>42</v>
      </c>
      <c r="B55" s="11">
        <v>5</v>
      </c>
      <c r="C55" s="16">
        <v>2.1057008510233901</v>
      </c>
      <c r="D55" s="16">
        <v>1.1262586538536419</v>
      </c>
    </row>
    <row r="56" spans="1:4" ht="20.100000000000001" customHeight="1" x14ac:dyDescent="0.25">
      <c r="A56" s="11"/>
      <c r="B56" s="11"/>
      <c r="C56" s="16">
        <v>2.1057008510233901</v>
      </c>
      <c r="D56" s="16">
        <v>1.1262586538536419</v>
      </c>
    </row>
    <row r="57" spans="1:4" ht="20.100000000000001" customHeight="1" x14ac:dyDescent="0.25">
      <c r="A57" s="11"/>
      <c r="B57" s="11"/>
      <c r="C57" s="16">
        <v>2.1057008510233901</v>
      </c>
      <c r="D57" s="16">
        <v>1.1262586538536419</v>
      </c>
    </row>
    <row r="58" spans="1:4" ht="20.100000000000001" customHeight="1" x14ac:dyDescent="0.25">
      <c r="A58" s="11"/>
      <c r="B58" s="11"/>
      <c r="C58" s="16">
        <v>2.1057008510233901</v>
      </c>
      <c r="D58" s="16">
        <v>1.1262586538536419</v>
      </c>
    </row>
    <row r="59" spans="1:4" ht="20.100000000000001" customHeight="1" x14ac:dyDescent="0.25">
      <c r="A59" s="11"/>
      <c r="B59" s="11"/>
      <c r="C59" s="16">
        <v>2.1057008510233901</v>
      </c>
      <c r="D59" s="16">
        <v>1.1262586538536419</v>
      </c>
    </row>
    <row r="60" spans="1:4" ht="20.100000000000001" customHeight="1" x14ac:dyDescent="0.25">
      <c r="A60" s="10" t="s">
        <v>43</v>
      </c>
      <c r="B60" s="10">
        <v>5</v>
      </c>
      <c r="C60" s="15">
        <v>1.5286927836624176</v>
      </c>
      <c r="D60" s="15">
        <v>0.7770798451846026</v>
      </c>
    </row>
    <row r="61" spans="1:4" ht="20.100000000000001" customHeight="1" x14ac:dyDescent="0.25">
      <c r="A61" s="10"/>
      <c r="B61" s="10"/>
      <c r="C61" s="15">
        <v>1.5286927836624176</v>
      </c>
      <c r="D61" s="15">
        <v>0.7770798451846026</v>
      </c>
    </row>
    <row r="62" spans="1:4" ht="20.100000000000001" customHeight="1" x14ac:dyDescent="0.25">
      <c r="A62" s="10"/>
      <c r="B62" s="10"/>
      <c r="C62" s="15">
        <v>1.5286927836624176</v>
      </c>
      <c r="D62" s="15">
        <v>0.7770798451846026</v>
      </c>
    </row>
    <row r="63" spans="1:4" ht="20.100000000000001" customHeight="1" x14ac:dyDescent="0.25">
      <c r="A63" s="10"/>
      <c r="B63" s="10"/>
      <c r="C63" s="15">
        <v>1.5286927836624176</v>
      </c>
      <c r="D63" s="15">
        <v>0.7770798451846026</v>
      </c>
    </row>
    <row r="64" spans="1:4" ht="20.100000000000001" customHeight="1" x14ac:dyDescent="0.25">
      <c r="A64" s="10"/>
      <c r="B64" s="10"/>
      <c r="C64" s="15">
        <v>1.5286927836624176</v>
      </c>
      <c r="D64" s="15">
        <v>0.7770798451846026</v>
      </c>
    </row>
    <row r="65" spans="1:4" ht="20.100000000000001" customHeight="1" x14ac:dyDescent="0.25">
      <c r="A65" s="11" t="s">
        <v>44</v>
      </c>
      <c r="B65" s="11">
        <v>10</v>
      </c>
      <c r="C65" s="16">
        <v>0.91007926502777037</v>
      </c>
      <c r="D65" s="16">
        <v>0.4647421171083474</v>
      </c>
    </row>
    <row r="66" spans="1:4" ht="20.100000000000001" customHeight="1" x14ac:dyDescent="0.25">
      <c r="A66" s="11"/>
      <c r="B66" s="11"/>
      <c r="C66" s="16">
        <v>0.91007926502777037</v>
      </c>
      <c r="D66" s="16">
        <v>0.4647421171083474</v>
      </c>
    </row>
    <row r="67" spans="1:4" ht="20.100000000000001" customHeight="1" x14ac:dyDescent="0.25">
      <c r="A67" s="11"/>
      <c r="B67" s="11"/>
      <c r="C67" s="16">
        <v>0.91007926502777037</v>
      </c>
      <c r="D67" s="16">
        <v>0.4647421171083474</v>
      </c>
    </row>
    <row r="68" spans="1:4" ht="20.100000000000001" customHeight="1" x14ac:dyDescent="0.25">
      <c r="A68" s="11"/>
      <c r="B68" s="11"/>
      <c r="C68" s="16">
        <v>0.91007926502777037</v>
      </c>
      <c r="D68" s="16">
        <v>0.4647421171083474</v>
      </c>
    </row>
    <row r="69" spans="1:4" ht="20.100000000000001" customHeight="1" x14ac:dyDescent="0.25">
      <c r="A69" s="11"/>
      <c r="B69" s="11"/>
      <c r="C69" s="16">
        <v>0.91007926502777037</v>
      </c>
      <c r="D69" s="16">
        <v>0.4647421171083474</v>
      </c>
    </row>
    <row r="70" spans="1:4" ht="20.100000000000001" customHeight="1" x14ac:dyDescent="0.25">
      <c r="A70" s="11"/>
      <c r="B70" s="11"/>
      <c r="C70" s="16">
        <v>0.91007926502777037</v>
      </c>
      <c r="D70" s="16">
        <v>0.4647421171083474</v>
      </c>
    </row>
    <row r="71" spans="1:4" ht="20.100000000000001" customHeight="1" x14ac:dyDescent="0.25">
      <c r="A71" s="11"/>
      <c r="B71" s="11"/>
      <c r="C71" s="16">
        <v>0.91007926502777037</v>
      </c>
      <c r="D71" s="16">
        <v>0.4647421171083474</v>
      </c>
    </row>
    <row r="72" spans="1:4" ht="20.100000000000001" customHeight="1" x14ac:dyDescent="0.25">
      <c r="A72" s="11"/>
      <c r="B72" s="11"/>
      <c r="C72" s="16">
        <v>0.91007926502777037</v>
      </c>
      <c r="D72" s="16">
        <v>0.4647421171083474</v>
      </c>
    </row>
    <row r="73" spans="1:4" ht="20.100000000000001" customHeight="1" x14ac:dyDescent="0.25">
      <c r="A73" s="11"/>
      <c r="B73" s="11"/>
      <c r="C73" s="16">
        <v>0.91007926502777037</v>
      </c>
      <c r="D73" s="16">
        <v>0.4647421171083474</v>
      </c>
    </row>
    <row r="74" spans="1:4" ht="20.100000000000001" customHeight="1" x14ac:dyDescent="0.25">
      <c r="A74" s="11"/>
      <c r="B74" s="11"/>
      <c r="C74" s="16">
        <v>0.91007926502777037</v>
      </c>
      <c r="D74" s="16">
        <v>0.4647421171083474</v>
      </c>
    </row>
    <row r="75" spans="1:4" ht="20.100000000000001" customHeight="1" x14ac:dyDescent="0.25">
      <c r="A75" s="10" t="s">
        <v>45</v>
      </c>
      <c r="B75" s="10">
        <v>20</v>
      </c>
      <c r="C75" s="15">
        <v>0.42053552563634539</v>
      </c>
      <c r="D75" s="15">
        <v>0.17945191611310557</v>
      </c>
    </row>
    <row r="76" spans="1:4" ht="20.100000000000001" customHeight="1" x14ac:dyDescent="0.25">
      <c r="A76" s="13"/>
      <c r="B76" s="13"/>
      <c r="C76" s="15">
        <v>0.42053552563634539</v>
      </c>
      <c r="D76" s="15">
        <v>0.17945191611310557</v>
      </c>
    </row>
    <row r="77" spans="1:4" ht="20.100000000000001" customHeight="1" x14ac:dyDescent="0.25">
      <c r="A77" s="13"/>
      <c r="B77" s="13"/>
      <c r="C77" s="15">
        <v>0.42053552563634539</v>
      </c>
      <c r="D77" s="15">
        <v>0.17945191611310557</v>
      </c>
    </row>
    <row r="78" spans="1:4" ht="20.100000000000001" customHeight="1" x14ac:dyDescent="0.25">
      <c r="A78" s="13"/>
      <c r="B78" s="13"/>
      <c r="C78" s="15">
        <v>0.42053552563634539</v>
      </c>
      <c r="D78" s="15">
        <v>0.17945191611310557</v>
      </c>
    </row>
    <row r="79" spans="1:4" ht="20.100000000000001" customHeight="1" x14ac:dyDescent="0.25">
      <c r="A79" s="13"/>
      <c r="B79" s="13"/>
      <c r="C79" s="15">
        <v>0.42053552563634539</v>
      </c>
      <c r="D79" s="15">
        <v>0.17945191611310557</v>
      </c>
    </row>
    <row r="80" spans="1:4" ht="15.75" x14ac:dyDescent="0.25">
      <c r="A80" s="13"/>
      <c r="B80" s="13"/>
      <c r="C80" s="15">
        <v>0.42053552563634539</v>
      </c>
      <c r="D80" s="15">
        <v>0.17945191611310557</v>
      </c>
    </row>
    <row r="81" spans="1:4" ht="15.75" x14ac:dyDescent="0.25">
      <c r="A81" s="13"/>
      <c r="B81" s="13"/>
      <c r="C81" s="15">
        <v>0.42053552563634539</v>
      </c>
      <c r="D81" s="15">
        <v>0.17945191611310557</v>
      </c>
    </row>
    <row r="82" spans="1:4" ht="15.75" x14ac:dyDescent="0.25">
      <c r="A82" s="13"/>
      <c r="B82" s="13"/>
      <c r="C82" s="15">
        <v>0.42053552563634539</v>
      </c>
      <c r="D82" s="15">
        <v>0.17945191611310557</v>
      </c>
    </row>
    <row r="83" spans="1:4" ht="15.75" x14ac:dyDescent="0.25">
      <c r="A83" s="13"/>
      <c r="B83" s="13"/>
      <c r="C83" s="15">
        <v>0.42053552563634539</v>
      </c>
      <c r="D83" s="15">
        <v>0.17945191611310557</v>
      </c>
    </row>
    <row r="84" spans="1:4" ht="15.75" x14ac:dyDescent="0.25">
      <c r="A84" s="13"/>
      <c r="B84" s="13"/>
      <c r="C84" s="15">
        <v>0.42053552563634539</v>
      </c>
      <c r="D84" s="15">
        <v>0.17945191611310557</v>
      </c>
    </row>
    <row r="85" spans="1:4" ht="20.100000000000001" customHeight="1" x14ac:dyDescent="0.25">
      <c r="A85" s="10"/>
      <c r="B85" s="10"/>
      <c r="C85" s="15">
        <v>0.42053552563634539</v>
      </c>
      <c r="D85" s="15">
        <v>0.17945191611310557</v>
      </c>
    </row>
    <row r="86" spans="1:4" ht="20.100000000000001" customHeight="1" x14ac:dyDescent="0.25">
      <c r="A86" s="13"/>
      <c r="B86" s="13"/>
      <c r="C86" s="15">
        <v>0.42053552563634539</v>
      </c>
      <c r="D86" s="15">
        <v>0.17945191611310557</v>
      </c>
    </row>
    <row r="87" spans="1:4" ht="20.100000000000001" customHeight="1" x14ac:dyDescent="0.25">
      <c r="A87" s="13"/>
      <c r="B87" s="13"/>
      <c r="C87" s="15">
        <v>0.42053552563634539</v>
      </c>
      <c r="D87" s="15">
        <v>0.17945191611310557</v>
      </c>
    </row>
    <row r="88" spans="1:4" ht="20.100000000000001" customHeight="1" x14ac:dyDescent="0.25">
      <c r="A88" s="13"/>
      <c r="B88" s="13"/>
      <c r="C88" s="15">
        <v>0.42053552563634539</v>
      </c>
      <c r="D88" s="15">
        <v>0.17945191611310557</v>
      </c>
    </row>
    <row r="89" spans="1:4" ht="20.100000000000001" customHeight="1" x14ac:dyDescent="0.25">
      <c r="A89" s="13"/>
      <c r="B89" s="13"/>
      <c r="C89" s="15">
        <v>0.42053552563634539</v>
      </c>
      <c r="D89" s="15">
        <v>0.17945191611310557</v>
      </c>
    </row>
    <row r="90" spans="1:4" ht="15.75" x14ac:dyDescent="0.25">
      <c r="A90" s="13"/>
      <c r="B90" s="13"/>
      <c r="C90" s="15">
        <v>0.42053552563634539</v>
      </c>
      <c r="D90" s="15">
        <v>0.17945191611310557</v>
      </c>
    </row>
    <row r="91" spans="1:4" ht="15.75" x14ac:dyDescent="0.25">
      <c r="A91" s="13"/>
      <c r="B91" s="13"/>
      <c r="C91" s="15">
        <v>0.42053552563634539</v>
      </c>
      <c r="D91" s="15">
        <v>0.17945191611310557</v>
      </c>
    </row>
    <row r="92" spans="1:4" ht="15.75" x14ac:dyDescent="0.25">
      <c r="A92" s="13"/>
      <c r="B92" s="13"/>
      <c r="C92" s="15">
        <v>0.42053552563634539</v>
      </c>
      <c r="D92" s="15">
        <v>0.17945191611310557</v>
      </c>
    </row>
    <row r="93" spans="1:4" ht="15.75" x14ac:dyDescent="0.25">
      <c r="A93" s="13"/>
      <c r="B93" s="13"/>
      <c r="C93" s="15">
        <v>0.42053552563634539</v>
      </c>
      <c r="D93" s="15">
        <v>0.17945191611310557</v>
      </c>
    </row>
    <row r="94" spans="1:4" ht="15.75" x14ac:dyDescent="0.25">
      <c r="A94" s="13"/>
      <c r="B94" s="13"/>
      <c r="C94" s="15">
        <v>0.42053552563634539</v>
      </c>
    </row>
    <row r="95" spans="1:4" ht="15.75" x14ac:dyDescent="0.25">
      <c r="A95" s="11" t="s">
        <v>46</v>
      </c>
      <c r="B95" s="11">
        <v>30</v>
      </c>
      <c r="C95" s="16">
        <v>0.1383086006230361</v>
      </c>
      <c r="D95" s="16">
        <v>3.5970957835907098E-2</v>
      </c>
    </row>
    <row r="96" spans="1:4" ht="15.75" x14ac:dyDescent="0.25">
      <c r="A96" s="11"/>
      <c r="B96" s="11"/>
      <c r="C96" s="16">
        <v>0.1383086006230361</v>
      </c>
      <c r="D96" s="16">
        <v>3.5970957835907098E-2</v>
      </c>
    </row>
    <row r="97" spans="1:4" ht="15.75" x14ac:dyDescent="0.25">
      <c r="A97" s="11"/>
      <c r="B97" s="11"/>
      <c r="C97" s="16">
        <v>0.1383086006230361</v>
      </c>
      <c r="D97" s="16">
        <v>3.5970957835907098E-2</v>
      </c>
    </row>
    <row r="98" spans="1:4" ht="15.75" x14ac:dyDescent="0.25">
      <c r="A98" s="11"/>
      <c r="B98" s="11"/>
      <c r="C98" s="16">
        <v>0.1383086006230361</v>
      </c>
      <c r="D98" s="16">
        <v>3.5970957835907098E-2</v>
      </c>
    </row>
    <row r="99" spans="1:4" ht="15.75" x14ac:dyDescent="0.25">
      <c r="A99" s="11"/>
      <c r="B99" s="11"/>
      <c r="C99" s="16">
        <v>0.1383086006230361</v>
      </c>
      <c r="D99" s="16">
        <v>3.5970957835907098E-2</v>
      </c>
    </row>
    <row r="100" spans="1:4" ht="15.75" x14ac:dyDescent="0.25">
      <c r="A100" s="11"/>
      <c r="B100" s="11"/>
      <c r="C100" s="16">
        <v>0.1383086006230361</v>
      </c>
      <c r="D100" s="16">
        <v>3.5970957835907098E-2</v>
      </c>
    </row>
    <row r="101" spans="1:4" ht="15.75" x14ac:dyDescent="0.25">
      <c r="A101" s="11"/>
      <c r="B101" s="11"/>
      <c r="C101" s="16">
        <v>0.1383086006230361</v>
      </c>
      <c r="D101" s="16">
        <v>3.5970957835907098E-2</v>
      </c>
    </row>
    <row r="102" spans="1:4" ht="15.75" x14ac:dyDescent="0.25">
      <c r="A102" s="11"/>
      <c r="B102" s="11"/>
      <c r="C102" s="16">
        <v>0.1383086006230361</v>
      </c>
      <c r="D102" s="16">
        <v>3.5970957835907098E-2</v>
      </c>
    </row>
    <row r="103" spans="1:4" ht="15.75" x14ac:dyDescent="0.25">
      <c r="A103" s="11"/>
      <c r="B103" s="11"/>
      <c r="C103" s="16">
        <v>0.1383086006230361</v>
      </c>
      <c r="D103" s="16">
        <v>3.5970957835907098E-2</v>
      </c>
    </row>
    <row r="104" spans="1:4" ht="15.75" x14ac:dyDescent="0.25">
      <c r="A104" s="11"/>
      <c r="B104" s="11"/>
      <c r="C104" s="16">
        <v>0.1383086006230361</v>
      </c>
      <c r="D104" s="16">
        <v>3.5970957835907098E-2</v>
      </c>
    </row>
    <row r="105" spans="1:4" ht="15.75" x14ac:dyDescent="0.25">
      <c r="A105" s="14"/>
      <c r="B105" s="14"/>
      <c r="C105" s="16">
        <v>0.1383086006230361</v>
      </c>
      <c r="D105" s="16">
        <v>3.5970957835907098E-2</v>
      </c>
    </row>
    <row r="106" spans="1:4" ht="15.75" x14ac:dyDescent="0.25">
      <c r="A106" s="11"/>
      <c r="B106" s="11"/>
      <c r="C106" s="16">
        <v>0.1383086006230361</v>
      </c>
      <c r="D106" s="16">
        <v>3.5970957835907098E-2</v>
      </c>
    </row>
    <row r="107" spans="1:4" ht="15.75" x14ac:dyDescent="0.25">
      <c r="A107" s="11"/>
      <c r="B107" s="11"/>
      <c r="C107" s="16">
        <v>0.1383086006230361</v>
      </c>
      <c r="D107" s="16">
        <v>3.5970957835907098E-2</v>
      </c>
    </row>
    <row r="108" spans="1:4" ht="15.75" x14ac:dyDescent="0.25">
      <c r="A108" s="11"/>
      <c r="B108" s="11"/>
      <c r="C108" s="16">
        <v>0.1383086006230361</v>
      </c>
      <c r="D108" s="16">
        <v>3.5970957835907098E-2</v>
      </c>
    </row>
    <row r="109" spans="1:4" ht="15.75" x14ac:dyDescent="0.25">
      <c r="A109" s="11"/>
      <c r="B109" s="11"/>
      <c r="C109" s="16">
        <v>0.1383086006230361</v>
      </c>
      <c r="D109" s="16">
        <v>3.5970957835907098E-2</v>
      </c>
    </row>
    <row r="110" spans="1:4" ht="15.75" x14ac:dyDescent="0.25">
      <c r="A110" s="11"/>
      <c r="B110" s="11"/>
      <c r="C110" s="16">
        <v>0.1383086006230361</v>
      </c>
      <c r="D110" s="16">
        <v>3.5970957835907098E-2</v>
      </c>
    </row>
    <row r="111" spans="1:4" ht="15.75" x14ac:dyDescent="0.25">
      <c r="A111" s="11"/>
      <c r="B111" s="11"/>
      <c r="C111" s="16">
        <v>0.1383086006230361</v>
      </c>
      <c r="D111" s="16">
        <v>3.5970957835907098E-2</v>
      </c>
    </row>
    <row r="112" spans="1:4" ht="15.75" x14ac:dyDescent="0.25">
      <c r="A112" s="11"/>
      <c r="B112" s="11"/>
      <c r="C112" s="16">
        <v>0.1383086006230361</v>
      </c>
      <c r="D112" s="16">
        <v>3.5970957835907098E-2</v>
      </c>
    </row>
    <row r="113" spans="1:4" ht="15.75" x14ac:dyDescent="0.25">
      <c r="A113" s="11"/>
      <c r="B113" s="11"/>
      <c r="C113" s="16">
        <v>0.1383086006230361</v>
      </c>
      <c r="D113" s="16">
        <v>3.5970957835907098E-2</v>
      </c>
    </row>
    <row r="114" spans="1:4" ht="15.75" x14ac:dyDescent="0.25">
      <c r="A114" s="11"/>
      <c r="B114" s="11"/>
      <c r="C114" s="16">
        <v>0.1383086006230361</v>
      </c>
      <c r="D114" s="16">
        <v>3.5970957835907098E-2</v>
      </c>
    </row>
    <row r="115" spans="1:4" ht="15.75" x14ac:dyDescent="0.25">
      <c r="A115" s="14"/>
      <c r="B115" s="14"/>
      <c r="C115" s="16">
        <v>0.1383086006230361</v>
      </c>
      <c r="D115" s="16">
        <v>3.5970957835907098E-2</v>
      </c>
    </row>
    <row r="116" spans="1:4" ht="15.75" x14ac:dyDescent="0.25">
      <c r="A116" s="11"/>
      <c r="B116" s="11"/>
      <c r="C116" s="16">
        <v>0.1383086006230361</v>
      </c>
      <c r="D116" s="16">
        <v>3.5970957835907098E-2</v>
      </c>
    </row>
    <row r="117" spans="1:4" ht="15.75" x14ac:dyDescent="0.25">
      <c r="A117" s="11"/>
      <c r="B117" s="11"/>
      <c r="C117" s="16">
        <v>0.1383086006230361</v>
      </c>
      <c r="D117" s="16">
        <v>3.5970957835907098E-2</v>
      </c>
    </row>
    <row r="118" spans="1:4" ht="15.75" x14ac:dyDescent="0.25">
      <c r="A118" s="11"/>
      <c r="B118" s="11"/>
      <c r="C118" s="16">
        <v>0.1383086006230361</v>
      </c>
      <c r="D118" s="16">
        <v>3.5970957835907098E-2</v>
      </c>
    </row>
    <row r="119" spans="1:4" ht="15.75" x14ac:dyDescent="0.25">
      <c r="A119" s="11"/>
      <c r="B119" s="11"/>
      <c r="C119" s="16">
        <v>0.1383086006230361</v>
      </c>
      <c r="D119" s="16">
        <v>3.5970957835907098E-2</v>
      </c>
    </row>
    <row r="120" spans="1:4" ht="15.75" x14ac:dyDescent="0.25">
      <c r="A120" s="11"/>
      <c r="B120" s="11"/>
      <c r="C120" s="16">
        <v>0.1383086006230361</v>
      </c>
      <c r="D120" s="16">
        <v>3.5970957835907098E-2</v>
      </c>
    </row>
    <row r="121" spans="1:4" ht="15.75" x14ac:dyDescent="0.25">
      <c r="A121" s="11"/>
      <c r="B121" s="11"/>
      <c r="C121" s="16">
        <v>0.1383086006230361</v>
      </c>
      <c r="D121" s="16">
        <v>3.5970957835907098E-2</v>
      </c>
    </row>
    <row r="122" spans="1:4" ht="15.75" x14ac:dyDescent="0.25">
      <c r="A122" s="11"/>
      <c r="B122" s="11"/>
      <c r="C122" s="16">
        <v>0.1383086006230361</v>
      </c>
      <c r="D122" s="16">
        <v>3.5970957835907098E-2</v>
      </c>
    </row>
    <row r="123" spans="1:4" ht="15.75" x14ac:dyDescent="0.25">
      <c r="A123" s="11"/>
      <c r="B123" s="11"/>
      <c r="C123" s="16">
        <v>0.1383086006230361</v>
      </c>
      <c r="D123" s="16">
        <v>3.5970957835907098E-2</v>
      </c>
    </row>
    <row r="124" spans="1:4" ht="15.75" x14ac:dyDescent="0.25">
      <c r="A124" s="11"/>
      <c r="B124" s="11"/>
      <c r="C124" s="16">
        <v>0.1383086006230361</v>
      </c>
      <c r="D124" s="16">
        <v>3.5970957835907098E-2</v>
      </c>
    </row>
    <row r="125" spans="1:4" ht="15.75" x14ac:dyDescent="0.25">
      <c r="A125" s="10" t="s">
        <v>47</v>
      </c>
      <c r="B125" s="10">
        <v>50</v>
      </c>
      <c r="C125" s="15">
        <v>3.1324648308148524E-2</v>
      </c>
      <c r="D125" s="15">
        <v>5.4605913823582101E-3</v>
      </c>
    </row>
    <row r="126" spans="1:4" ht="15.75" x14ac:dyDescent="0.25">
      <c r="A126" s="13"/>
      <c r="B126" s="13"/>
      <c r="C126" s="15">
        <v>3.1324648308148524E-2</v>
      </c>
      <c r="D126" s="15">
        <v>5.4605913823582101E-3</v>
      </c>
    </row>
    <row r="127" spans="1:4" ht="15.75" x14ac:dyDescent="0.25">
      <c r="A127" s="13"/>
      <c r="B127" s="13"/>
      <c r="C127" s="15">
        <v>3.1324648308148524E-2</v>
      </c>
      <c r="D127" s="15">
        <v>5.4605913823582101E-3</v>
      </c>
    </row>
    <row r="128" spans="1:4" ht="15.75" x14ac:dyDescent="0.25">
      <c r="A128" s="13"/>
      <c r="B128" s="13"/>
      <c r="C128" s="15">
        <v>3.1324648308148524E-2</v>
      </c>
      <c r="D128" s="15">
        <v>5.4605913823582101E-3</v>
      </c>
    </row>
    <row r="129" spans="1:4" ht="15.75" x14ac:dyDescent="0.25">
      <c r="A129" s="13"/>
      <c r="B129" s="13"/>
      <c r="C129" s="15">
        <v>3.1324648308148524E-2</v>
      </c>
      <c r="D129" s="15">
        <v>5.4605913823582101E-3</v>
      </c>
    </row>
    <row r="130" spans="1:4" ht="15.75" x14ac:dyDescent="0.25">
      <c r="A130" s="13"/>
      <c r="B130" s="13"/>
      <c r="C130" s="15">
        <v>3.1324648308148524E-2</v>
      </c>
      <c r="D130" s="15">
        <v>5.4605913823582101E-3</v>
      </c>
    </row>
    <row r="131" spans="1:4" ht="15.75" x14ac:dyDescent="0.25">
      <c r="A131" s="13"/>
      <c r="B131" s="13"/>
      <c r="C131" s="15">
        <v>3.1324648308148524E-2</v>
      </c>
      <c r="D131" s="15">
        <v>5.4605913823582101E-3</v>
      </c>
    </row>
    <row r="132" spans="1:4" ht="15.75" x14ac:dyDescent="0.25">
      <c r="A132" s="13"/>
      <c r="B132" s="13"/>
      <c r="C132" s="15">
        <v>3.1324648308148524E-2</v>
      </c>
      <c r="D132" s="15">
        <v>5.4605913823582101E-3</v>
      </c>
    </row>
    <row r="133" spans="1:4" ht="15.75" x14ac:dyDescent="0.25">
      <c r="A133" s="13"/>
      <c r="B133" s="13"/>
      <c r="C133" s="15">
        <v>3.1324648308148524E-2</v>
      </c>
      <c r="D133" s="15">
        <v>5.4605913823582101E-3</v>
      </c>
    </row>
    <row r="134" spans="1:4" ht="15.75" x14ac:dyDescent="0.25">
      <c r="A134" s="13"/>
      <c r="B134" s="13"/>
      <c r="C134" s="15">
        <v>3.1324648308148524E-2</v>
      </c>
      <c r="D134" s="15">
        <v>5.4605913823582101E-3</v>
      </c>
    </row>
    <row r="135" spans="1:4" ht="15.75" x14ac:dyDescent="0.25">
      <c r="A135" s="10"/>
      <c r="B135" s="10"/>
      <c r="C135" s="15">
        <v>3.1324648308148524E-2</v>
      </c>
      <c r="D135" s="15">
        <v>5.4605913823582101E-3</v>
      </c>
    </row>
    <row r="136" spans="1:4" ht="15.75" x14ac:dyDescent="0.25">
      <c r="A136" s="13"/>
      <c r="B136" s="13"/>
      <c r="C136" s="15">
        <v>3.1324648308148524E-2</v>
      </c>
      <c r="D136" s="15">
        <v>5.4605913823582101E-3</v>
      </c>
    </row>
    <row r="137" spans="1:4" ht="15.75" x14ac:dyDescent="0.25">
      <c r="A137" s="13"/>
      <c r="B137" s="13"/>
      <c r="C137" s="15">
        <v>3.1324648308148524E-2</v>
      </c>
      <c r="D137" s="15">
        <v>5.4605913823582101E-3</v>
      </c>
    </row>
    <row r="138" spans="1:4" ht="15.75" x14ac:dyDescent="0.25">
      <c r="A138" s="13"/>
      <c r="B138" s="13"/>
      <c r="C138" s="15">
        <v>3.1324648308148524E-2</v>
      </c>
      <c r="D138" s="15">
        <v>5.4605913823582101E-3</v>
      </c>
    </row>
    <row r="139" spans="1:4" ht="15.75" x14ac:dyDescent="0.25">
      <c r="A139" s="13"/>
      <c r="B139" s="13"/>
      <c r="C139" s="15">
        <v>3.1324648308148524E-2</v>
      </c>
      <c r="D139" s="15">
        <v>5.4605913823582101E-3</v>
      </c>
    </row>
    <row r="140" spans="1:4" ht="15.75" x14ac:dyDescent="0.25">
      <c r="A140" s="13"/>
      <c r="B140" s="13"/>
      <c r="C140" s="15">
        <v>3.1324648308148524E-2</v>
      </c>
      <c r="D140" s="15">
        <v>5.4605913823582101E-3</v>
      </c>
    </row>
    <row r="141" spans="1:4" ht="15.75" x14ac:dyDescent="0.25">
      <c r="A141" s="13"/>
      <c r="B141" s="13"/>
      <c r="C141" s="15">
        <v>3.1324648308148524E-2</v>
      </c>
      <c r="D141" s="15">
        <v>5.4605913823582101E-3</v>
      </c>
    </row>
    <row r="142" spans="1:4" ht="15.75" x14ac:dyDescent="0.25">
      <c r="A142" s="13"/>
      <c r="B142" s="13"/>
      <c r="C142" s="15">
        <v>3.1324648308148524E-2</v>
      </c>
      <c r="D142" s="15">
        <v>5.4605913823582101E-3</v>
      </c>
    </row>
    <row r="143" spans="1:4" ht="15.75" x14ac:dyDescent="0.25">
      <c r="A143" s="13"/>
      <c r="B143" s="13"/>
      <c r="C143" s="15">
        <v>3.1324648308148524E-2</v>
      </c>
      <c r="D143" s="15">
        <v>5.4605913823582101E-3</v>
      </c>
    </row>
    <row r="144" spans="1:4" ht="15.75" x14ac:dyDescent="0.25">
      <c r="A144" s="13"/>
      <c r="B144" s="13"/>
      <c r="C144" s="15">
        <v>3.1324648308148524E-2</v>
      </c>
      <c r="D144" s="15">
        <v>5.4605913823582101E-3</v>
      </c>
    </row>
    <row r="145" spans="1:4" ht="15.75" x14ac:dyDescent="0.25">
      <c r="A145" s="10"/>
      <c r="B145" s="10"/>
      <c r="C145" s="15">
        <v>3.1324648308148524E-2</v>
      </c>
      <c r="D145" s="15">
        <v>5.4605913823582101E-3</v>
      </c>
    </row>
    <row r="146" spans="1:4" ht="15.75" x14ac:dyDescent="0.25">
      <c r="A146" s="13"/>
      <c r="B146" s="13"/>
      <c r="C146" s="15">
        <v>3.1324648308148524E-2</v>
      </c>
      <c r="D146" s="15">
        <v>5.4605913823582101E-3</v>
      </c>
    </row>
    <row r="147" spans="1:4" ht="15.75" x14ac:dyDescent="0.25">
      <c r="A147" s="13"/>
      <c r="B147" s="13"/>
      <c r="C147" s="15">
        <v>3.1324648308148524E-2</v>
      </c>
      <c r="D147" s="15">
        <v>5.4605913823582101E-3</v>
      </c>
    </row>
    <row r="148" spans="1:4" ht="15.75" x14ac:dyDescent="0.25">
      <c r="A148" s="13"/>
      <c r="B148" s="13"/>
      <c r="C148" s="15">
        <v>3.1324648308148524E-2</v>
      </c>
      <c r="D148" s="15">
        <v>5.4605913823582101E-3</v>
      </c>
    </row>
    <row r="149" spans="1:4" ht="15.75" x14ac:dyDescent="0.25">
      <c r="A149" s="13"/>
      <c r="B149" s="13"/>
      <c r="C149" s="15">
        <v>3.1324648308148524E-2</v>
      </c>
      <c r="D149" s="15">
        <v>5.4605913823582101E-3</v>
      </c>
    </row>
    <row r="150" spans="1:4" ht="15.75" x14ac:dyDescent="0.25">
      <c r="A150" s="13"/>
      <c r="B150" s="13"/>
      <c r="C150" s="15">
        <v>3.1324648308148524E-2</v>
      </c>
      <c r="D150" s="15">
        <v>5.4605913823582101E-3</v>
      </c>
    </row>
    <row r="151" spans="1:4" ht="15.75" x14ac:dyDescent="0.25">
      <c r="A151" s="13"/>
      <c r="B151" s="13"/>
      <c r="C151" s="15">
        <v>3.1324648308148524E-2</v>
      </c>
      <c r="D151" s="15">
        <v>5.4605913823582101E-3</v>
      </c>
    </row>
    <row r="152" spans="1:4" ht="15.75" x14ac:dyDescent="0.25">
      <c r="A152" s="13"/>
      <c r="B152" s="13"/>
      <c r="C152" s="15">
        <v>3.1324648308148524E-2</v>
      </c>
      <c r="D152" s="15">
        <v>5.4605913823582101E-3</v>
      </c>
    </row>
    <row r="153" spans="1:4" ht="15.75" x14ac:dyDescent="0.25">
      <c r="A153" s="13"/>
      <c r="B153" s="13"/>
      <c r="C153" s="15">
        <v>3.1324648308148524E-2</v>
      </c>
      <c r="D153" s="15">
        <v>5.4605913823582101E-3</v>
      </c>
    </row>
    <row r="154" spans="1:4" ht="15.75" x14ac:dyDescent="0.25">
      <c r="A154" s="13"/>
      <c r="B154" s="13"/>
      <c r="C154" s="15">
        <v>3.1324648308148524E-2</v>
      </c>
      <c r="D154" s="15">
        <v>5.4605913823582101E-3</v>
      </c>
    </row>
    <row r="155" spans="1:4" ht="15.75" x14ac:dyDescent="0.25">
      <c r="A155" s="10"/>
      <c r="B155" s="10"/>
      <c r="C155" s="15">
        <v>3.1324648308148524E-2</v>
      </c>
      <c r="D155" s="15">
        <v>5.4605913823582101E-3</v>
      </c>
    </row>
    <row r="156" spans="1:4" ht="15.75" x14ac:dyDescent="0.25">
      <c r="A156" s="13"/>
      <c r="B156" s="13"/>
      <c r="C156" s="15">
        <v>3.1324648308148524E-2</v>
      </c>
      <c r="D156" s="15">
        <v>5.4605913823582101E-3</v>
      </c>
    </row>
    <row r="157" spans="1:4" ht="15.75" x14ac:dyDescent="0.25">
      <c r="A157" s="13"/>
      <c r="B157" s="13"/>
      <c r="C157" s="15">
        <v>3.1324648308148524E-2</v>
      </c>
      <c r="D157" s="15">
        <v>5.4605913823582101E-3</v>
      </c>
    </row>
    <row r="158" spans="1:4" ht="15.75" x14ac:dyDescent="0.25">
      <c r="A158" s="13"/>
      <c r="B158" s="13"/>
      <c r="C158" s="15">
        <v>3.1324648308148524E-2</v>
      </c>
      <c r="D158" s="15">
        <v>5.4605913823582101E-3</v>
      </c>
    </row>
    <row r="159" spans="1:4" ht="15.75" x14ac:dyDescent="0.25">
      <c r="A159" s="13"/>
      <c r="B159" s="13"/>
      <c r="C159" s="15">
        <v>3.1324648308148524E-2</v>
      </c>
      <c r="D159" s="15">
        <v>5.4605913823582101E-3</v>
      </c>
    </row>
    <row r="160" spans="1:4" ht="15.75" x14ac:dyDescent="0.25">
      <c r="A160" s="13"/>
      <c r="B160" s="13"/>
      <c r="C160" s="15">
        <v>3.1324648308148524E-2</v>
      </c>
      <c r="D160" s="15">
        <v>5.4605913823582101E-3</v>
      </c>
    </row>
    <row r="161" spans="1:4" ht="15.75" x14ac:dyDescent="0.25">
      <c r="A161" s="13"/>
      <c r="B161" s="13"/>
      <c r="C161" s="15">
        <v>3.1324648308148524E-2</v>
      </c>
      <c r="D161" s="15">
        <v>5.4605913823582101E-3</v>
      </c>
    </row>
    <row r="162" spans="1:4" ht="15.75" x14ac:dyDescent="0.25">
      <c r="A162" s="13"/>
      <c r="B162" s="13"/>
      <c r="C162" s="15">
        <v>3.1324648308148524E-2</v>
      </c>
      <c r="D162" s="15">
        <v>5.4605913823582101E-3</v>
      </c>
    </row>
    <row r="163" spans="1:4" ht="15.75" x14ac:dyDescent="0.25">
      <c r="A163" s="13"/>
      <c r="B163" s="13"/>
      <c r="C163" s="15">
        <v>3.1324648308148524E-2</v>
      </c>
      <c r="D163" s="15">
        <v>5.4605913823582101E-3</v>
      </c>
    </row>
    <row r="164" spans="1:4" ht="15.75" x14ac:dyDescent="0.25">
      <c r="A164" s="13"/>
      <c r="B164" s="13"/>
      <c r="C164" s="15">
        <v>3.1324648308148524E-2</v>
      </c>
      <c r="D164" s="15">
        <v>5.4605913823582101E-3</v>
      </c>
    </row>
    <row r="165" spans="1:4" ht="15.75" x14ac:dyDescent="0.25">
      <c r="A165" s="10"/>
      <c r="B165" s="10"/>
      <c r="C165" s="15">
        <v>3.1324648308148524E-2</v>
      </c>
      <c r="D165" s="15">
        <v>5.4605913823582101E-3</v>
      </c>
    </row>
    <row r="166" spans="1:4" ht="15.75" x14ac:dyDescent="0.25">
      <c r="A166" s="13"/>
      <c r="B166" s="13"/>
      <c r="C166" s="15">
        <v>3.1324648308148524E-2</v>
      </c>
      <c r="D166" s="15">
        <v>5.4605913823582101E-3</v>
      </c>
    </row>
    <row r="167" spans="1:4" ht="15.75" x14ac:dyDescent="0.25">
      <c r="A167" s="13"/>
      <c r="B167" s="13"/>
      <c r="C167" s="15">
        <v>3.1324648308148524E-2</v>
      </c>
      <c r="D167" s="15">
        <v>5.4605913823582101E-3</v>
      </c>
    </row>
    <row r="168" spans="1:4" ht="15.75" x14ac:dyDescent="0.25">
      <c r="A168" s="13"/>
      <c r="B168" s="13"/>
      <c r="C168" s="15">
        <v>3.1324648308148524E-2</v>
      </c>
      <c r="D168" s="15">
        <v>5.4605913823582101E-3</v>
      </c>
    </row>
    <row r="169" spans="1:4" ht="15.75" x14ac:dyDescent="0.25">
      <c r="A169" s="13"/>
      <c r="B169" s="13"/>
      <c r="C169" s="15">
        <v>3.1324648308148524E-2</v>
      </c>
      <c r="D169" s="15">
        <v>5.4605913823582101E-3</v>
      </c>
    </row>
    <row r="170" spans="1:4" ht="15.75" x14ac:dyDescent="0.25">
      <c r="A170" s="13"/>
      <c r="B170" s="13"/>
      <c r="C170" s="15">
        <v>3.1324648308148524E-2</v>
      </c>
      <c r="D170" s="15">
        <v>5.4605913823582101E-3</v>
      </c>
    </row>
    <row r="171" spans="1:4" ht="15.75" x14ac:dyDescent="0.25">
      <c r="A171" s="13"/>
      <c r="B171" s="13"/>
      <c r="C171" s="15">
        <v>3.1324648308148524E-2</v>
      </c>
      <c r="D171" s="15">
        <v>5.4605913823582101E-3</v>
      </c>
    </row>
    <row r="172" spans="1:4" ht="15.75" x14ac:dyDescent="0.25">
      <c r="A172" s="13"/>
      <c r="B172" s="13"/>
      <c r="C172" s="15">
        <v>3.1324648308148524E-2</v>
      </c>
      <c r="D172" s="15">
        <v>5.4605913823582101E-3</v>
      </c>
    </row>
    <row r="173" spans="1:4" ht="15.75" x14ac:dyDescent="0.25">
      <c r="A173" s="13"/>
      <c r="B173" s="13"/>
      <c r="C173" s="15">
        <v>3.1324648308148524E-2</v>
      </c>
      <c r="D173" s="15">
        <v>5.4605913823582101E-3</v>
      </c>
    </row>
    <row r="174" spans="1:4" ht="15.75" x14ac:dyDescent="0.25">
      <c r="A174" s="13"/>
      <c r="B174" s="13"/>
      <c r="C174" s="15">
        <v>3.1324648308148524E-2</v>
      </c>
      <c r="D174" s="15">
        <v>5.4605913823582101E-3</v>
      </c>
    </row>
    <row r="175" spans="1:4" ht="15.75" x14ac:dyDescent="0.25">
      <c r="A175" s="11" t="s">
        <v>48</v>
      </c>
      <c r="B175" s="11">
        <v>50</v>
      </c>
      <c r="C175" s="16">
        <v>6.9321915413115866E-3</v>
      </c>
      <c r="D175" s="16">
        <v>9.0272640194375873E-4</v>
      </c>
    </row>
    <row r="176" spans="1:4" ht="15.75" x14ac:dyDescent="0.25">
      <c r="A176" s="11"/>
      <c r="B176" s="11"/>
      <c r="C176" s="16">
        <v>6.9321915413115866E-3</v>
      </c>
      <c r="D176" s="16">
        <v>9.0272640194375873E-4</v>
      </c>
    </row>
    <row r="177" spans="1:4" ht="15.75" x14ac:dyDescent="0.25">
      <c r="A177" s="11"/>
      <c r="B177" s="11"/>
      <c r="C177" s="16">
        <v>6.9321915413115866E-3</v>
      </c>
      <c r="D177" s="16">
        <v>9.0272640194375873E-4</v>
      </c>
    </row>
    <row r="178" spans="1:4" ht="15.75" x14ac:dyDescent="0.25">
      <c r="A178" s="11"/>
      <c r="B178" s="11"/>
      <c r="C178" s="16">
        <v>6.9321915413115866E-3</v>
      </c>
      <c r="D178" s="16">
        <v>9.0272640194375873E-4</v>
      </c>
    </row>
    <row r="179" spans="1:4" ht="15.75" x14ac:dyDescent="0.25">
      <c r="A179" s="11"/>
      <c r="B179" s="11"/>
      <c r="C179" s="16">
        <v>6.9321915413115866E-3</v>
      </c>
      <c r="D179" s="16">
        <v>9.0272640194375873E-4</v>
      </c>
    </row>
    <row r="180" spans="1:4" ht="15.75" x14ac:dyDescent="0.25">
      <c r="A180" s="11"/>
      <c r="B180" s="11"/>
      <c r="C180" s="16">
        <v>6.9321915413115866E-3</v>
      </c>
      <c r="D180" s="16">
        <v>9.0272640194375873E-4</v>
      </c>
    </row>
    <row r="181" spans="1:4" ht="15.75" x14ac:dyDescent="0.25">
      <c r="A181" s="11"/>
      <c r="B181" s="11"/>
      <c r="C181" s="16">
        <v>6.9321915413115866E-3</v>
      </c>
      <c r="D181" s="16">
        <v>9.0272640194375873E-4</v>
      </c>
    </row>
    <row r="182" spans="1:4" ht="15.75" x14ac:dyDescent="0.25">
      <c r="A182" s="11"/>
      <c r="B182" s="11"/>
      <c r="C182" s="16">
        <v>6.9321915413115866E-3</v>
      </c>
      <c r="D182" s="16">
        <v>9.0272640194375873E-4</v>
      </c>
    </row>
    <row r="183" spans="1:4" ht="15.75" x14ac:dyDescent="0.25">
      <c r="A183" s="11"/>
      <c r="B183" s="11"/>
      <c r="C183" s="16">
        <v>6.9321915413115866E-3</v>
      </c>
      <c r="D183" s="16">
        <v>9.0272640194375873E-4</v>
      </c>
    </row>
    <row r="184" spans="1:4" ht="15.75" x14ac:dyDescent="0.25">
      <c r="A184" s="11"/>
      <c r="B184" s="11"/>
      <c r="C184" s="16">
        <v>6.9321915413115866E-3</v>
      </c>
      <c r="D184" s="16">
        <v>9.0272640194375873E-4</v>
      </c>
    </row>
    <row r="185" spans="1:4" ht="15.75" x14ac:dyDescent="0.25">
      <c r="A185" s="14"/>
      <c r="B185" s="14"/>
      <c r="C185" s="16">
        <v>6.9321915413115866E-3</v>
      </c>
      <c r="D185" s="16">
        <v>9.0272640194375873E-4</v>
      </c>
    </row>
    <row r="186" spans="1:4" ht="15.75" x14ac:dyDescent="0.25">
      <c r="A186" s="11"/>
      <c r="B186" s="11"/>
      <c r="C186" s="16">
        <v>6.9321915413115866E-3</v>
      </c>
      <c r="D186" s="16">
        <v>9.0272640194375873E-4</v>
      </c>
    </row>
    <row r="187" spans="1:4" ht="15.75" x14ac:dyDescent="0.25">
      <c r="A187" s="11"/>
      <c r="B187" s="11"/>
      <c r="C187" s="16">
        <v>6.9321915413115866E-3</v>
      </c>
      <c r="D187" s="16">
        <v>9.0272640194375873E-4</v>
      </c>
    </row>
    <row r="188" spans="1:4" ht="15.75" x14ac:dyDescent="0.25">
      <c r="A188" s="11"/>
      <c r="B188" s="11"/>
      <c r="C188" s="16">
        <v>6.9321915413115866E-3</v>
      </c>
      <c r="D188" s="16">
        <v>9.0272640194375873E-4</v>
      </c>
    </row>
    <row r="189" spans="1:4" ht="15.75" x14ac:dyDescent="0.25">
      <c r="A189" s="11"/>
      <c r="B189" s="11"/>
      <c r="C189" s="16">
        <v>6.9321915413115866E-3</v>
      </c>
      <c r="D189" s="16">
        <v>9.0272640194375873E-4</v>
      </c>
    </row>
    <row r="190" spans="1:4" ht="15.75" x14ac:dyDescent="0.25">
      <c r="A190" s="11"/>
      <c r="B190" s="11"/>
      <c r="C190" s="16">
        <v>6.9321915413115866E-3</v>
      </c>
      <c r="D190" s="16">
        <v>9.0272640194375873E-4</v>
      </c>
    </row>
    <row r="191" spans="1:4" ht="15.75" x14ac:dyDescent="0.25">
      <c r="A191" s="11"/>
      <c r="B191" s="11"/>
      <c r="C191" s="16">
        <v>6.9321915413115866E-3</v>
      </c>
      <c r="D191" s="16">
        <v>9.0272640194375873E-4</v>
      </c>
    </row>
    <row r="192" spans="1:4" ht="15.75" x14ac:dyDescent="0.25">
      <c r="A192" s="11"/>
      <c r="B192" s="11"/>
      <c r="C192" s="16">
        <v>6.9321915413115866E-3</v>
      </c>
      <c r="D192" s="16">
        <v>9.0272640194375873E-4</v>
      </c>
    </row>
    <row r="193" spans="1:4" ht="15.75" x14ac:dyDescent="0.25">
      <c r="A193" s="11"/>
      <c r="B193" s="11"/>
      <c r="C193" s="16">
        <v>6.9321915413115866E-3</v>
      </c>
      <c r="D193" s="16">
        <v>9.0272640194375873E-4</v>
      </c>
    </row>
    <row r="194" spans="1:4" ht="15.75" x14ac:dyDescent="0.25">
      <c r="A194" s="11"/>
      <c r="B194" s="11"/>
      <c r="C194" s="16">
        <v>6.9321915413115866E-3</v>
      </c>
      <c r="D194" s="16">
        <v>9.0272640194375873E-4</v>
      </c>
    </row>
    <row r="195" spans="1:4" ht="15.75" x14ac:dyDescent="0.25">
      <c r="A195" s="14"/>
      <c r="B195" s="14"/>
      <c r="C195" s="16">
        <v>6.9321915413115866E-3</v>
      </c>
      <c r="D195" s="16">
        <v>9.0272640194375873E-4</v>
      </c>
    </row>
    <row r="196" spans="1:4" ht="15.75" x14ac:dyDescent="0.25">
      <c r="A196" s="11"/>
      <c r="B196" s="11"/>
      <c r="C196" s="16">
        <v>6.9321915413115866E-3</v>
      </c>
      <c r="D196" s="16">
        <v>9.0272640194375873E-4</v>
      </c>
    </row>
    <row r="197" spans="1:4" ht="15.75" x14ac:dyDescent="0.25">
      <c r="A197" s="11"/>
      <c r="B197" s="11"/>
      <c r="C197" s="16">
        <v>6.9321915413115866E-3</v>
      </c>
      <c r="D197" s="16">
        <v>9.0272640194375873E-4</v>
      </c>
    </row>
    <row r="198" spans="1:4" ht="15.75" x14ac:dyDescent="0.25">
      <c r="A198" s="11"/>
      <c r="B198" s="11"/>
      <c r="C198" s="16">
        <v>6.9321915413115866E-3</v>
      </c>
      <c r="D198" s="16">
        <v>9.0272640194375873E-4</v>
      </c>
    </row>
    <row r="199" spans="1:4" ht="15.75" x14ac:dyDescent="0.25">
      <c r="A199" s="11"/>
      <c r="B199" s="11"/>
      <c r="C199" s="16">
        <v>6.9321915413115866E-3</v>
      </c>
      <c r="D199" s="16">
        <v>9.0272640194375873E-4</v>
      </c>
    </row>
    <row r="200" spans="1:4" ht="15.75" x14ac:dyDescent="0.25">
      <c r="A200" s="11"/>
      <c r="B200" s="11"/>
      <c r="C200" s="16">
        <v>6.9321915413115866E-3</v>
      </c>
      <c r="D200" s="16">
        <v>9.0272640194375873E-4</v>
      </c>
    </row>
    <row r="201" spans="1:4" ht="15.75" x14ac:dyDescent="0.25">
      <c r="A201" s="11"/>
      <c r="B201" s="11"/>
      <c r="C201" s="16">
        <v>6.9321915413115866E-3</v>
      </c>
      <c r="D201" s="16">
        <v>9.0272640194375873E-4</v>
      </c>
    </row>
    <row r="202" spans="1:4" ht="15.75" x14ac:dyDescent="0.25">
      <c r="A202" s="11"/>
      <c r="B202" s="11"/>
      <c r="C202" s="16">
        <v>6.9321915413115866E-3</v>
      </c>
      <c r="D202" s="16">
        <v>9.0272640194375873E-4</v>
      </c>
    </row>
    <row r="203" spans="1:4" ht="15.75" x14ac:dyDescent="0.25">
      <c r="A203" s="11"/>
      <c r="B203" s="11"/>
      <c r="C203" s="16">
        <v>6.9321915413115866E-3</v>
      </c>
      <c r="D203" s="16">
        <v>9.0272640194375873E-4</v>
      </c>
    </row>
    <row r="204" spans="1:4" ht="15.75" x14ac:dyDescent="0.25">
      <c r="A204" s="11"/>
      <c r="B204" s="11"/>
      <c r="C204" s="16">
        <v>6.9321915413115866E-3</v>
      </c>
      <c r="D204" s="16">
        <v>9.0272640194375873E-4</v>
      </c>
    </row>
    <row r="205" spans="1:4" ht="15.75" x14ac:dyDescent="0.25">
      <c r="A205" s="14"/>
      <c r="B205" s="14"/>
      <c r="C205" s="16">
        <v>6.9321915413115866E-3</v>
      </c>
      <c r="D205" s="16">
        <v>9.0272640194375873E-4</v>
      </c>
    </row>
    <row r="206" spans="1:4" ht="15.75" x14ac:dyDescent="0.25">
      <c r="A206" s="11"/>
      <c r="B206" s="11"/>
      <c r="C206" s="16">
        <v>6.9321915413115866E-3</v>
      </c>
      <c r="D206" s="16">
        <v>9.0272640194375873E-4</v>
      </c>
    </row>
    <row r="207" spans="1:4" ht="15.75" x14ac:dyDescent="0.25">
      <c r="A207" s="11"/>
      <c r="B207" s="11"/>
      <c r="C207" s="16">
        <v>6.9321915413115866E-3</v>
      </c>
      <c r="D207" s="16">
        <v>9.0272640194375873E-4</v>
      </c>
    </row>
    <row r="208" spans="1:4" ht="15.75" x14ac:dyDescent="0.25">
      <c r="A208" s="11"/>
      <c r="B208" s="11"/>
      <c r="C208" s="16">
        <v>6.9321915413115866E-3</v>
      </c>
      <c r="D208" s="16">
        <v>9.0272640194375873E-4</v>
      </c>
    </row>
    <row r="209" spans="1:4" ht="15.75" x14ac:dyDescent="0.25">
      <c r="A209" s="11"/>
      <c r="B209" s="11"/>
      <c r="C209" s="16">
        <v>6.9321915413115866E-3</v>
      </c>
      <c r="D209" s="16">
        <v>9.0272640194375873E-4</v>
      </c>
    </row>
    <row r="210" spans="1:4" ht="15.75" x14ac:dyDescent="0.25">
      <c r="A210" s="11"/>
      <c r="B210" s="11"/>
      <c r="C210" s="16">
        <v>6.9321915413115866E-3</v>
      </c>
      <c r="D210" s="16">
        <v>9.0272640194375873E-4</v>
      </c>
    </row>
    <row r="211" spans="1:4" ht="15.75" x14ac:dyDescent="0.25">
      <c r="A211" s="11"/>
      <c r="B211" s="11"/>
      <c r="C211" s="16">
        <v>6.9321915413115866E-3</v>
      </c>
      <c r="D211" s="16">
        <v>9.0272640194375873E-4</v>
      </c>
    </row>
    <row r="212" spans="1:4" ht="15.75" x14ac:dyDescent="0.25">
      <c r="A212" s="11"/>
      <c r="B212" s="11"/>
      <c r="C212" s="16">
        <v>6.9321915413115866E-3</v>
      </c>
      <c r="D212" s="16">
        <v>9.0272640194375873E-4</v>
      </c>
    </row>
    <row r="213" spans="1:4" ht="15.75" x14ac:dyDescent="0.25">
      <c r="A213" s="11"/>
      <c r="B213" s="11"/>
      <c r="C213" s="16">
        <v>6.9321915413115866E-3</v>
      </c>
      <c r="D213" s="16">
        <v>9.0272640194375873E-4</v>
      </c>
    </row>
    <row r="214" spans="1:4" ht="15.75" x14ac:dyDescent="0.25">
      <c r="A214" s="11"/>
      <c r="B214" s="11"/>
      <c r="C214" s="16">
        <v>6.9321915413115866E-3</v>
      </c>
      <c r="D214" s="16">
        <v>9.0272640194375873E-4</v>
      </c>
    </row>
    <row r="215" spans="1:4" ht="15.75" x14ac:dyDescent="0.25">
      <c r="A215" s="14"/>
      <c r="B215" s="14"/>
      <c r="C215" s="16">
        <v>6.9321915413115866E-3</v>
      </c>
      <c r="D215" s="16">
        <v>9.0272640194375873E-4</v>
      </c>
    </row>
    <row r="216" spans="1:4" ht="15.75" x14ac:dyDescent="0.25">
      <c r="A216" s="11"/>
      <c r="B216" s="11"/>
      <c r="C216" s="16">
        <v>6.9321915413115866E-3</v>
      </c>
      <c r="D216" s="16">
        <v>9.0272640194375873E-4</v>
      </c>
    </row>
    <row r="217" spans="1:4" ht="15.75" x14ac:dyDescent="0.25">
      <c r="A217" s="11"/>
      <c r="B217" s="11"/>
      <c r="C217" s="16">
        <v>6.9321915413115866E-3</v>
      </c>
      <c r="D217" s="16">
        <v>9.0272640194375873E-4</v>
      </c>
    </row>
    <row r="218" spans="1:4" ht="15.75" x14ac:dyDescent="0.25">
      <c r="A218" s="11"/>
      <c r="B218" s="11"/>
      <c r="C218" s="16">
        <v>6.9321915413115866E-3</v>
      </c>
      <c r="D218" s="16">
        <v>9.0272640194375873E-4</v>
      </c>
    </row>
    <row r="219" spans="1:4" ht="15.75" x14ac:dyDescent="0.25">
      <c r="A219" s="11"/>
      <c r="B219" s="11"/>
      <c r="C219" s="16">
        <v>6.9321915413115866E-3</v>
      </c>
      <c r="D219" s="16">
        <v>9.0272640194375873E-4</v>
      </c>
    </row>
    <row r="220" spans="1:4" ht="15.75" x14ac:dyDescent="0.25">
      <c r="A220" s="11"/>
      <c r="B220" s="11"/>
      <c r="C220" s="16">
        <v>6.9321915413115866E-3</v>
      </c>
      <c r="D220" s="16">
        <v>9.0272640194375873E-4</v>
      </c>
    </row>
    <row r="221" spans="1:4" ht="15.75" x14ac:dyDescent="0.25">
      <c r="A221" s="11"/>
      <c r="B221" s="11"/>
      <c r="C221" s="16">
        <v>6.9321915413115866E-3</v>
      </c>
      <c r="D221" s="16">
        <v>9.0272640194375873E-4</v>
      </c>
    </row>
    <row r="222" spans="1:4" ht="15.75" x14ac:dyDescent="0.25">
      <c r="A222" s="11"/>
      <c r="B222" s="11"/>
      <c r="C222" s="16">
        <v>6.9321915413115866E-3</v>
      </c>
      <c r="D222" s="16">
        <v>9.0272640194375873E-4</v>
      </c>
    </row>
    <row r="223" spans="1:4" ht="15.75" x14ac:dyDescent="0.25">
      <c r="A223" s="11"/>
      <c r="B223" s="11"/>
      <c r="C223" s="16">
        <v>6.9321915413115866E-3</v>
      </c>
      <c r="D223" s="16">
        <v>9.0272640194375873E-4</v>
      </c>
    </row>
    <row r="224" spans="1:4" ht="15.75" x14ac:dyDescent="0.25">
      <c r="A224" s="11"/>
      <c r="B224" s="11"/>
      <c r="C224" s="16">
        <v>6.9321915413115866E-3</v>
      </c>
      <c r="D224" s="16">
        <v>9.0272640194375873E-4</v>
      </c>
    </row>
    <row r="225" spans="1:3" ht="15.75" x14ac:dyDescent="0.25">
      <c r="A225" s="10" t="s">
        <v>21</v>
      </c>
      <c r="B225" s="10">
        <v>200</v>
      </c>
      <c r="C225" s="15">
        <v>1.4531767982563109E-3</v>
      </c>
    </row>
    <row r="226" spans="1:3" ht="15.75" x14ac:dyDescent="0.25">
      <c r="A226" s="13"/>
      <c r="B226" s="13"/>
      <c r="C226" s="15">
        <v>1.4531767982563109E-3</v>
      </c>
    </row>
    <row r="227" spans="1:3" ht="15.75" x14ac:dyDescent="0.25">
      <c r="A227" s="13"/>
      <c r="B227" s="13"/>
      <c r="C227" s="15">
        <v>1.4531767982563109E-3</v>
      </c>
    </row>
    <row r="228" spans="1:3" ht="15.75" x14ac:dyDescent="0.25">
      <c r="A228" s="13"/>
      <c r="B228" s="13"/>
      <c r="C228" s="15">
        <v>1.4531767982563109E-3</v>
      </c>
    </row>
    <row r="229" spans="1:3" ht="15.75" x14ac:dyDescent="0.25">
      <c r="A229" s="13"/>
      <c r="B229" s="13"/>
      <c r="C229" s="15">
        <v>1.4531767982563109E-3</v>
      </c>
    </row>
    <row r="230" spans="1:3" ht="15.75" x14ac:dyDescent="0.25">
      <c r="A230" s="13"/>
      <c r="B230" s="13"/>
      <c r="C230" s="15">
        <v>1.4531767982563109E-3</v>
      </c>
    </row>
    <row r="231" spans="1:3" ht="15.75" x14ac:dyDescent="0.25">
      <c r="A231" s="13"/>
      <c r="B231" s="13"/>
      <c r="C231" s="15">
        <v>1.4531767982563109E-3</v>
      </c>
    </row>
    <row r="232" spans="1:3" ht="15.75" x14ac:dyDescent="0.25">
      <c r="A232" s="13"/>
      <c r="B232" s="13"/>
      <c r="C232" s="15">
        <v>1.4531767982563109E-3</v>
      </c>
    </row>
    <row r="233" spans="1:3" ht="15.75" x14ac:dyDescent="0.25">
      <c r="A233" s="13"/>
      <c r="B233" s="13"/>
      <c r="C233" s="15">
        <v>1.4531767982563109E-3</v>
      </c>
    </row>
    <row r="234" spans="1:3" ht="15.75" x14ac:dyDescent="0.25">
      <c r="A234" s="13"/>
      <c r="B234" s="13"/>
      <c r="C234" s="15">
        <v>1.4531767982563109E-3</v>
      </c>
    </row>
    <row r="235" spans="1:3" ht="15.75" x14ac:dyDescent="0.25">
      <c r="A235" s="13"/>
      <c r="B235" s="13"/>
      <c r="C235" s="15">
        <v>1.4531767982563109E-3</v>
      </c>
    </row>
    <row r="236" spans="1:3" ht="15.75" x14ac:dyDescent="0.25">
      <c r="A236" s="10"/>
      <c r="B236" s="10"/>
      <c r="C236" s="15">
        <v>1.4531767982563109E-3</v>
      </c>
    </row>
    <row r="237" spans="1:3" ht="15.75" x14ac:dyDescent="0.25">
      <c r="A237" s="13"/>
      <c r="B237" s="13"/>
      <c r="C237" s="15">
        <v>1.4531767982563109E-3</v>
      </c>
    </row>
    <row r="238" spans="1:3" ht="15.75" x14ac:dyDescent="0.25">
      <c r="A238" s="13"/>
      <c r="B238" s="13"/>
      <c r="C238" s="15">
        <v>1.4531767982563109E-3</v>
      </c>
    </row>
    <row r="239" spans="1:3" ht="15.75" x14ac:dyDescent="0.25">
      <c r="A239" s="13"/>
      <c r="B239" s="13"/>
      <c r="C239" s="15">
        <v>1.4531767982563109E-3</v>
      </c>
    </row>
    <row r="240" spans="1:3" ht="15.75" x14ac:dyDescent="0.25">
      <c r="A240" s="13"/>
      <c r="B240" s="13"/>
      <c r="C240" s="15">
        <v>1.4531767982563109E-3</v>
      </c>
    </row>
    <row r="241" spans="1:3" ht="15.75" x14ac:dyDescent="0.25">
      <c r="A241" s="13"/>
      <c r="B241" s="13"/>
      <c r="C241" s="15">
        <v>1.4531767982563109E-3</v>
      </c>
    </row>
    <row r="242" spans="1:3" ht="15.75" x14ac:dyDescent="0.25">
      <c r="A242" s="13"/>
      <c r="B242" s="13"/>
      <c r="C242" s="15">
        <v>1.4531767982563109E-3</v>
      </c>
    </row>
    <row r="243" spans="1:3" ht="15.75" x14ac:dyDescent="0.25">
      <c r="A243" s="13"/>
      <c r="B243" s="13"/>
      <c r="C243" s="15">
        <v>1.4531767982563109E-3</v>
      </c>
    </row>
    <row r="244" spans="1:3" ht="15.75" x14ac:dyDescent="0.25">
      <c r="A244" s="13"/>
      <c r="B244" s="13"/>
      <c r="C244" s="15">
        <v>1.4531767982563109E-3</v>
      </c>
    </row>
    <row r="245" spans="1:3" ht="15.75" x14ac:dyDescent="0.25">
      <c r="A245" s="13"/>
      <c r="B245" s="13"/>
      <c r="C245" s="15">
        <v>1.4531767982563109E-3</v>
      </c>
    </row>
    <row r="246" spans="1:3" ht="15.75" x14ac:dyDescent="0.25">
      <c r="A246" s="10"/>
      <c r="B246" s="10"/>
      <c r="C246" s="15">
        <v>1.4531767982563109E-3</v>
      </c>
    </row>
    <row r="247" spans="1:3" ht="15.75" x14ac:dyDescent="0.25">
      <c r="A247" s="13"/>
      <c r="B247" s="13"/>
      <c r="C247" s="15">
        <v>1.4531767982563109E-3</v>
      </c>
    </row>
    <row r="248" spans="1:3" ht="15.75" x14ac:dyDescent="0.25">
      <c r="A248" s="13"/>
      <c r="B248" s="13"/>
      <c r="C248" s="15">
        <v>1.4531767982563109E-3</v>
      </c>
    </row>
    <row r="249" spans="1:3" ht="15.75" x14ac:dyDescent="0.25">
      <c r="A249" s="13"/>
      <c r="B249" s="13"/>
      <c r="C249" s="15">
        <v>1.4531767982563109E-3</v>
      </c>
    </row>
    <row r="250" spans="1:3" ht="15.75" x14ac:dyDescent="0.25">
      <c r="A250" s="13"/>
      <c r="B250" s="13"/>
      <c r="C250" s="15">
        <v>1.4531767982563109E-3</v>
      </c>
    </row>
    <row r="251" spans="1:3" ht="15.75" x14ac:dyDescent="0.25">
      <c r="A251" s="13"/>
      <c r="B251" s="13"/>
      <c r="C251" s="15">
        <v>1.4531767982563109E-3</v>
      </c>
    </row>
    <row r="252" spans="1:3" ht="15.75" x14ac:dyDescent="0.25">
      <c r="A252" s="13"/>
      <c r="B252" s="13"/>
      <c r="C252" s="15">
        <v>1.4531767982563109E-3</v>
      </c>
    </row>
    <row r="253" spans="1:3" ht="15.75" x14ac:dyDescent="0.25">
      <c r="A253" s="13"/>
      <c r="B253" s="13"/>
      <c r="C253" s="15">
        <v>1.4531767982563109E-3</v>
      </c>
    </row>
    <row r="254" spans="1:3" ht="15.75" x14ac:dyDescent="0.25">
      <c r="A254" s="13"/>
      <c r="B254" s="13"/>
      <c r="C254" s="15">
        <v>1.4531767982563109E-3</v>
      </c>
    </row>
    <row r="255" spans="1:3" ht="15.75" x14ac:dyDescent="0.25">
      <c r="A255" s="13"/>
      <c r="B255" s="13"/>
      <c r="C255" s="15">
        <v>1.4531767982563109E-3</v>
      </c>
    </row>
    <row r="256" spans="1:3" ht="15.75" x14ac:dyDescent="0.25">
      <c r="A256" s="10"/>
      <c r="B256" s="10"/>
      <c r="C256" s="15">
        <v>1.4531767982563109E-3</v>
      </c>
    </row>
    <row r="257" spans="1:3" ht="15.75" x14ac:dyDescent="0.25">
      <c r="A257" s="13"/>
      <c r="B257" s="13"/>
      <c r="C257" s="15">
        <v>1.4531767982563109E-3</v>
      </c>
    </row>
    <row r="258" spans="1:3" ht="15.75" x14ac:dyDescent="0.25">
      <c r="A258" s="13"/>
      <c r="B258" s="13"/>
      <c r="C258" s="15">
        <v>1.4531767982563109E-3</v>
      </c>
    </row>
    <row r="259" spans="1:3" ht="15.75" x14ac:dyDescent="0.25">
      <c r="A259" s="13"/>
      <c r="B259" s="13"/>
      <c r="C259" s="15">
        <v>1.4531767982563109E-3</v>
      </c>
    </row>
    <row r="260" spans="1:3" ht="15.75" x14ac:dyDescent="0.25">
      <c r="A260" s="13"/>
      <c r="B260" s="13"/>
      <c r="C260" s="15">
        <v>1.4531767982563109E-3</v>
      </c>
    </row>
    <row r="261" spans="1:3" ht="15.75" x14ac:dyDescent="0.25">
      <c r="A261" s="13"/>
      <c r="B261" s="13"/>
      <c r="C261" s="15">
        <v>1.4531767982563109E-3</v>
      </c>
    </row>
    <row r="262" spans="1:3" ht="15.75" x14ac:dyDescent="0.25">
      <c r="A262" s="13"/>
      <c r="B262" s="13"/>
      <c r="C262" s="15">
        <v>1.4531767982563109E-3</v>
      </c>
    </row>
    <row r="263" spans="1:3" ht="15.75" x14ac:dyDescent="0.25">
      <c r="A263" s="13"/>
      <c r="B263" s="13"/>
      <c r="C263" s="15">
        <v>1.4531767982563109E-3</v>
      </c>
    </row>
    <row r="264" spans="1:3" ht="15.75" x14ac:dyDescent="0.25">
      <c r="A264" s="13"/>
      <c r="B264" s="13"/>
      <c r="C264" s="15">
        <v>1.4531767982563109E-3</v>
      </c>
    </row>
    <row r="265" spans="1:3" ht="15.75" x14ac:dyDescent="0.25">
      <c r="A265" s="13"/>
      <c r="B265" s="13"/>
      <c r="C265" s="15">
        <v>1.4531767982563109E-3</v>
      </c>
    </row>
    <row r="266" spans="1:3" ht="15.75" x14ac:dyDescent="0.25">
      <c r="A266" s="10"/>
      <c r="B266" s="10"/>
      <c r="C266" s="15">
        <v>1.4531767982563109E-3</v>
      </c>
    </row>
    <row r="267" spans="1:3" ht="15.75" x14ac:dyDescent="0.25">
      <c r="A267" s="13"/>
      <c r="B267" s="13"/>
      <c r="C267" s="15">
        <v>1.4531767982563109E-3</v>
      </c>
    </row>
    <row r="268" spans="1:3" ht="15.75" x14ac:dyDescent="0.25">
      <c r="A268" s="13"/>
      <c r="B268" s="13"/>
      <c r="C268" s="15">
        <v>1.4531767982563109E-3</v>
      </c>
    </row>
    <row r="269" spans="1:3" ht="15.75" x14ac:dyDescent="0.25">
      <c r="A269" s="13"/>
      <c r="B269" s="13"/>
      <c r="C269" s="15">
        <v>1.4531767982563109E-3</v>
      </c>
    </row>
    <row r="270" spans="1:3" ht="15.75" x14ac:dyDescent="0.25">
      <c r="A270" s="13"/>
      <c r="B270" s="13"/>
      <c r="C270" s="15">
        <v>1.4531767982563109E-3</v>
      </c>
    </row>
    <row r="271" spans="1:3" ht="15.75" x14ac:dyDescent="0.25">
      <c r="A271" s="13"/>
      <c r="B271" s="13"/>
      <c r="C271" s="15">
        <v>1.4531767982563109E-3</v>
      </c>
    </row>
    <row r="272" spans="1:3" ht="15.75" x14ac:dyDescent="0.25">
      <c r="A272" s="13"/>
      <c r="B272" s="13"/>
      <c r="C272" s="15">
        <v>1.4531767982563109E-3</v>
      </c>
    </row>
    <row r="273" spans="1:3" ht="15.75" x14ac:dyDescent="0.25">
      <c r="A273" s="13"/>
      <c r="B273" s="13"/>
      <c r="C273" s="15">
        <v>1.4531767982563109E-3</v>
      </c>
    </row>
    <row r="274" spans="1:3" ht="15.75" x14ac:dyDescent="0.25">
      <c r="A274" s="13"/>
      <c r="B274" s="13"/>
      <c r="C274" s="15">
        <v>1.4531767982563109E-3</v>
      </c>
    </row>
    <row r="275" spans="1:3" ht="15.75" x14ac:dyDescent="0.25">
      <c r="A275" s="13"/>
      <c r="B275" s="13"/>
      <c r="C275" s="15">
        <v>1.4531767982563109E-3</v>
      </c>
    </row>
    <row r="276" spans="1:3" ht="15.75" x14ac:dyDescent="0.25">
      <c r="A276" s="13"/>
      <c r="B276" s="13"/>
      <c r="C276" s="15">
        <v>1.4531767982563109E-3</v>
      </c>
    </row>
    <row r="277" spans="1:3" ht="15.75" x14ac:dyDescent="0.25">
      <c r="A277" s="13"/>
      <c r="B277" s="13"/>
      <c r="C277" s="15">
        <v>1.4531767982563109E-3</v>
      </c>
    </row>
    <row r="278" spans="1:3" ht="15.75" x14ac:dyDescent="0.25">
      <c r="A278" s="13"/>
      <c r="B278" s="13"/>
      <c r="C278" s="15">
        <v>1.4531767982563109E-3</v>
      </c>
    </row>
    <row r="279" spans="1:3" ht="15.75" x14ac:dyDescent="0.25">
      <c r="A279" s="13"/>
      <c r="B279" s="13"/>
      <c r="C279" s="15">
        <v>1.4531767982563109E-3</v>
      </c>
    </row>
    <row r="280" spans="1:3" ht="15.75" x14ac:dyDescent="0.25">
      <c r="A280" s="13"/>
      <c r="B280" s="13"/>
      <c r="C280" s="15">
        <v>1.4531767982563109E-3</v>
      </c>
    </row>
    <row r="281" spans="1:3" ht="15.75" x14ac:dyDescent="0.25">
      <c r="A281" s="13"/>
      <c r="B281" s="13"/>
      <c r="C281" s="15">
        <v>1.4531767982563109E-3</v>
      </c>
    </row>
    <row r="282" spans="1:3" ht="15.75" x14ac:dyDescent="0.25">
      <c r="A282" s="13"/>
      <c r="B282" s="13"/>
      <c r="C282" s="15">
        <v>1.4531767982563109E-3</v>
      </c>
    </row>
    <row r="283" spans="1:3" ht="15.75" x14ac:dyDescent="0.25">
      <c r="A283" s="13"/>
      <c r="B283" s="13"/>
      <c r="C283" s="15">
        <v>1.4531767982563109E-3</v>
      </c>
    </row>
    <row r="284" spans="1:3" ht="15.75" x14ac:dyDescent="0.25">
      <c r="A284" s="13"/>
      <c r="B284" s="13"/>
      <c r="C284" s="15">
        <v>1.4531767982563109E-3</v>
      </c>
    </row>
    <row r="285" spans="1:3" ht="15.75" x14ac:dyDescent="0.25">
      <c r="A285" s="13"/>
      <c r="B285" s="13"/>
      <c r="C285" s="15">
        <v>1.4531767982563109E-3</v>
      </c>
    </row>
    <row r="286" spans="1:3" ht="15.75" x14ac:dyDescent="0.25">
      <c r="A286" s="10"/>
      <c r="B286" s="10"/>
      <c r="C286" s="15">
        <v>1.4531767982563109E-3</v>
      </c>
    </row>
    <row r="287" spans="1:3" ht="15.75" x14ac:dyDescent="0.25">
      <c r="A287" s="13"/>
      <c r="B287" s="13"/>
      <c r="C287" s="15">
        <v>1.4531767982563109E-3</v>
      </c>
    </row>
    <row r="288" spans="1:3" ht="15.75" x14ac:dyDescent="0.25">
      <c r="A288" s="13"/>
      <c r="B288" s="13"/>
      <c r="C288" s="15">
        <v>1.4531767982563109E-3</v>
      </c>
    </row>
    <row r="289" spans="1:3" ht="15.75" x14ac:dyDescent="0.25">
      <c r="A289" s="13"/>
      <c r="B289" s="13"/>
      <c r="C289" s="15">
        <v>1.4531767982563109E-3</v>
      </c>
    </row>
    <row r="290" spans="1:3" ht="15.75" x14ac:dyDescent="0.25">
      <c r="A290" s="13"/>
      <c r="B290" s="13"/>
      <c r="C290" s="15">
        <v>1.4531767982563109E-3</v>
      </c>
    </row>
    <row r="291" spans="1:3" ht="15.75" x14ac:dyDescent="0.25">
      <c r="A291" s="13"/>
      <c r="B291" s="13"/>
      <c r="C291" s="15">
        <v>1.4531767982563109E-3</v>
      </c>
    </row>
    <row r="292" spans="1:3" ht="15.75" x14ac:dyDescent="0.25">
      <c r="A292" s="13"/>
      <c r="B292" s="13"/>
      <c r="C292" s="15">
        <v>1.4531767982563109E-3</v>
      </c>
    </row>
    <row r="293" spans="1:3" ht="15.75" x14ac:dyDescent="0.25">
      <c r="A293" s="13"/>
      <c r="B293" s="13"/>
      <c r="C293" s="15">
        <v>1.4531767982563109E-3</v>
      </c>
    </row>
    <row r="294" spans="1:3" ht="15.75" x14ac:dyDescent="0.25">
      <c r="A294" s="13"/>
      <c r="B294" s="13"/>
      <c r="C294" s="15">
        <v>1.4531767982563109E-3</v>
      </c>
    </row>
    <row r="295" spans="1:3" ht="15.75" x14ac:dyDescent="0.25">
      <c r="A295" s="13"/>
      <c r="B295" s="13"/>
      <c r="C295" s="15">
        <v>1.4531767982563109E-3</v>
      </c>
    </row>
    <row r="296" spans="1:3" ht="15.75" x14ac:dyDescent="0.25">
      <c r="A296" s="10"/>
      <c r="B296" s="10"/>
      <c r="C296" s="15">
        <v>1.4531767982563109E-3</v>
      </c>
    </row>
    <row r="297" spans="1:3" ht="15.75" x14ac:dyDescent="0.25">
      <c r="A297" s="13"/>
      <c r="B297" s="13"/>
      <c r="C297" s="15">
        <v>1.4531767982563109E-3</v>
      </c>
    </row>
    <row r="298" spans="1:3" ht="15.75" x14ac:dyDescent="0.25">
      <c r="A298" s="13"/>
      <c r="B298" s="13"/>
      <c r="C298" s="15">
        <v>1.4531767982563109E-3</v>
      </c>
    </row>
    <row r="299" spans="1:3" ht="15.75" x14ac:dyDescent="0.25">
      <c r="A299" s="13"/>
      <c r="B299" s="13"/>
      <c r="C299" s="15">
        <v>1.4531767982563109E-3</v>
      </c>
    </row>
    <row r="300" spans="1:3" ht="15.75" x14ac:dyDescent="0.25">
      <c r="A300" s="13"/>
      <c r="B300" s="13"/>
      <c r="C300" s="15">
        <v>1.4531767982563109E-3</v>
      </c>
    </row>
    <row r="301" spans="1:3" ht="15.75" x14ac:dyDescent="0.25">
      <c r="A301" s="13"/>
      <c r="B301" s="13"/>
      <c r="C301" s="15">
        <v>1.4531767982563109E-3</v>
      </c>
    </row>
    <row r="302" spans="1:3" ht="15.75" x14ac:dyDescent="0.25">
      <c r="A302" s="13"/>
      <c r="B302" s="13"/>
      <c r="C302" s="15">
        <v>1.4531767982563109E-3</v>
      </c>
    </row>
    <row r="303" spans="1:3" ht="15.75" x14ac:dyDescent="0.25">
      <c r="A303" s="13"/>
      <c r="B303" s="13"/>
      <c r="C303" s="15">
        <v>1.4531767982563109E-3</v>
      </c>
    </row>
    <row r="304" spans="1:3" ht="15.75" x14ac:dyDescent="0.25">
      <c r="A304" s="13"/>
      <c r="B304" s="13"/>
      <c r="C304" s="15">
        <v>1.4531767982563109E-3</v>
      </c>
    </row>
    <row r="305" spans="1:3" ht="15.75" x14ac:dyDescent="0.25">
      <c r="A305" s="13"/>
      <c r="B305" s="13"/>
      <c r="C305" s="15">
        <v>1.4531767982563109E-3</v>
      </c>
    </row>
    <row r="306" spans="1:3" ht="15.75" x14ac:dyDescent="0.25">
      <c r="A306" s="10"/>
      <c r="B306" s="10"/>
      <c r="C306" s="15">
        <v>1.4531767982563109E-3</v>
      </c>
    </row>
    <row r="307" spans="1:3" ht="15.75" x14ac:dyDescent="0.25">
      <c r="A307" s="13"/>
      <c r="B307" s="13"/>
      <c r="C307" s="15">
        <v>1.4531767982563109E-3</v>
      </c>
    </row>
    <row r="308" spans="1:3" ht="15.75" x14ac:dyDescent="0.25">
      <c r="A308" s="13"/>
      <c r="B308" s="13"/>
      <c r="C308" s="15">
        <v>1.4531767982563109E-3</v>
      </c>
    </row>
    <row r="309" spans="1:3" ht="15.75" x14ac:dyDescent="0.25">
      <c r="A309" s="13"/>
      <c r="B309" s="13"/>
      <c r="C309" s="15">
        <v>1.4531767982563109E-3</v>
      </c>
    </row>
    <row r="310" spans="1:3" ht="15.75" x14ac:dyDescent="0.25">
      <c r="A310" s="13"/>
      <c r="B310" s="13"/>
      <c r="C310" s="15">
        <v>1.4531767982563109E-3</v>
      </c>
    </row>
    <row r="311" spans="1:3" ht="15.75" x14ac:dyDescent="0.25">
      <c r="A311" s="13"/>
      <c r="B311" s="13"/>
      <c r="C311" s="15">
        <v>1.4531767982563109E-3</v>
      </c>
    </row>
    <row r="312" spans="1:3" ht="15.75" x14ac:dyDescent="0.25">
      <c r="A312" s="13"/>
      <c r="B312" s="13"/>
      <c r="C312" s="15">
        <v>1.4531767982563109E-3</v>
      </c>
    </row>
    <row r="313" spans="1:3" ht="15.75" x14ac:dyDescent="0.25">
      <c r="A313" s="13"/>
      <c r="B313" s="13"/>
      <c r="C313" s="15">
        <v>1.4531767982563109E-3</v>
      </c>
    </row>
    <row r="314" spans="1:3" ht="15.75" x14ac:dyDescent="0.25">
      <c r="A314" s="13"/>
      <c r="B314" s="13"/>
      <c r="C314" s="15">
        <v>1.4531767982563109E-3</v>
      </c>
    </row>
    <row r="315" spans="1:3" ht="15.75" x14ac:dyDescent="0.25">
      <c r="A315" s="13"/>
      <c r="B315" s="13"/>
      <c r="C315" s="15">
        <v>1.4531767982563109E-3</v>
      </c>
    </row>
    <row r="316" spans="1:3" ht="15.75" x14ac:dyDescent="0.25">
      <c r="A316" s="10"/>
      <c r="B316" s="10"/>
      <c r="C316" s="15">
        <v>1.4531767982563109E-3</v>
      </c>
    </row>
    <row r="317" spans="1:3" ht="15.75" x14ac:dyDescent="0.25">
      <c r="A317" s="13"/>
      <c r="B317" s="13"/>
      <c r="C317" s="15">
        <v>1.4531767982563109E-3</v>
      </c>
    </row>
    <row r="318" spans="1:3" ht="15.75" x14ac:dyDescent="0.25">
      <c r="A318" s="13"/>
      <c r="B318" s="13"/>
      <c r="C318" s="15">
        <v>1.4531767982563109E-3</v>
      </c>
    </row>
    <row r="319" spans="1:3" ht="15.75" x14ac:dyDescent="0.25">
      <c r="A319" s="13"/>
      <c r="B319" s="13"/>
      <c r="C319" s="15">
        <v>1.4531767982563109E-3</v>
      </c>
    </row>
    <row r="320" spans="1:3" ht="15.75" x14ac:dyDescent="0.25">
      <c r="A320" s="13"/>
      <c r="B320" s="13"/>
      <c r="C320" s="15">
        <v>1.4531767982563109E-3</v>
      </c>
    </row>
    <row r="321" spans="1:3" ht="15.75" x14ac:dyDescent="0.25">
      <c r="A321" s="13"/>
      <c r="B321" s="13"/>
      <c r="C321" s="15">
        <v>1.4531767982563109E-3</v>
      </c>
    </row>
    <row r="322" spans="1:3" ht="15.75" x14ac:dyDescent="0.25">
      <c r="A322" s="13"/>
      <c r="B322" s="13"/>
      <c r="C322" s="15">
        <v>1.4531767982563109E-3</v>
      </c>
    </row>
    <row r="323" spans="1:3" ht="15.75" x14ac:dyDescent="0.25">
      <c r="A323" s="13"/>
      <c r="B323" s="13"/>
      <c r="C323" s="15">
        <v>1.4531767982563109E-3</v>
      </c>
    </row>
    <row r="324" spans="1:3" ht="15.75" x14ac:dyDescent="0.25">
      <c r="A324" s="13"/>
      <c r="B324" s="13"/>
      <c r="C324" s="15">
        <v>1.4531767982563109E-3</v>
      </c>
    </row>
    <row r="325" spans="1:3" ht="15.75" x14ac:dyDescent="0.25">
      <c r="A325" s="13"/>
      <c r="B325" s="13"/>
      <c r="C325" s="15">
        <v>1.4531767982563109E-3</v>
      </c>
    </row>
    <row r="326" spans="1:3" ht="15.75" x14ac:dyDescent="0.25">
      <c r="A326" s="13"/>
      <c r="B326" s="13"/>
      <c r="C326" s="15">
        <v>1.4531767982563109E-3</v>
      </c>
    </row>
    <row r="327" spans="1:3" ht="15.75" x14ac:dyDescent="0.25">
      <c r="A327" s="13"/>
      <c r="B327" s="13"/>
      <c r="C327" s="15">
        <v>1.4531767982563109E-3</v>
      </c>
    </row>
    <row r="328" spans="1:3" ht="15.75" x14ac:dyDescent="0.25">
      <c r="A328" s="13"/>
      <c r="B328" s="13"/>
      <c r="C328" s="15">
        <v>1.4531767982563109E-3</v>
      </c>
    </row>
    <row r="329" spans="1:3" ht="15.75" x14ac:dyDescent="0.25">
      <c r="A329" s="13"/>
      <c r="B329" s="13"/>
      <c r="C329" s="15">
        <v>1.4531767982563109E-3</v>
      </c>
    </row>
    <row r="330" spans="1:3" ht="15.75" x14ac:dyDescent="0.25">
      <c r="A330" s="13"/>
      <c r="B330" s="13"/>
      <c r="C330" s="15">
        <v>1.4531767982563109E-3</v>
      </c>
    </row>
    <row r="331" spans="1:3" ht="15.75" x14ac:dyDescent="0.25">
      <c r="A331" s="13"/>
      <c r="B331" s="13"/>
      <c r="C331" s="15">
        <v>1.4531767982563109E-3</v>
      </c>
    </row>
    <row r="332" spans="1:3" ht="15.75" x14ac:dyDescent="0.25">
      <c r="A332" s="13"/>
      <c r="B332" s="13"/>
      <c r="C332" s="15">
        <v>1.4531767982563109E-3</v>
      </c>
    </row>
    <row r="333" spans="1:3" ht="15.75" x14ac:dyDescent="0.25">
      <c r="A333" s="13"/>
      <c r="B333" s="13"/>
      <c r="C333" s="15">
        <v>1.4531767982563109E-3</v>
      </c>
    </row>
    <row r="334" spans="1:3" ht="15.75" x14ac:dyDescent="0.25">
      <c r="A334" s="13"/>
      <c r="B334" s="13"/>
      <c r="C334" s="15">
        <v>1.4531767982563109E-3</v>
      </c>
    </row>
    <row r="335" spans="1:3" ht="15.75" x14ac:dyDescent="0.25">
      <c r="A335" s="13"/>
      <c r="B335" s="13"/>
      <c r="C335" s="15">
        <v>1.4531767982563109E-3</v>
      </c>
    </row>
    <row r="336" spans="1:3" ht="15.75" x14ac:dyDescent="0.25">
      <c r="A336" s="10"/>
      <c r="B336" s="10"/>
      <c r="C336" s="15">
        <v>1.4531767982563109E-3</v>
      </c>
    </row>
    <row r="337" spans="1:3" ht="15.75" x14ac:dyDescent="0.25">
      <c r="A337" s="13"/>
      <c r="B337" s="13"/>
      <c r="C337" s="15">
        <v>1.4531767982563109E-3</v>
      </c>
    </row>
    <row r="338" spans="1:3" ht="15.75" x14ac:dyDescent="0.25">
      <c r="A338" s="13"/>
      <c r="B338" s="13"/>
      <c r="C338" s="15">
        <v>1.4531767982563109E-3</v>
      </c>
    </row>
    <row r="339" spans="1:3" ht="15.75" x14ac:dyDescent="0.25">
      <c r="A339" s="13"/>
      <c r="B339" s="13"/>
      <c r="C339" s="15">
        <v>1.4531767982563109E-3</v>
      </c>
    </row>
    <row r="340" spans="1:3" ht="15.75" x14ac:dyDescent="0.25">
      <c r="A340" s="13"/>
      <c r="B340" s="13"/>
      <c r="C340" s="15">
        <v>1.4531767982563109E-3</v>
      </c>
    </row>
    <row r="341" spans="1:3" ht="15.75" x14ac:dyDescent="0.25">
      <c r="A341" s="13"/>
      <c r="B341" s="13"/>
      <c r="C341" s="15">
        <v>1.4531767982563109E-3</v>
      </c>
    </row>
    <row r="342" spans="1:3" ht="15.75" x14ac:dyDescent="0.25">
      <c r="A342" s="13"/>
      <c r="B342" s="13"/>
      <c r="C342" s="15">
        <v>1.4531767982563109E-3</v>
      </c>
    </row>
    <row r="343" spans="1:3" ht="15.75" x14ac:dyDescent="0.25">
      <c r="A343" s="13"/>
      <c r="B343" s="13"/>
      <c r="C343" s="15">
        <v>1.4531767982563109E-3</v>
      </c>
    </row>
    <row r="344" spans="1:3" ht="15.75" x14ac:dyDescent="0.25">
      <c r="A344" s="13"/>
      <c r="B344" s="13"/>
      <c r="C344" s="15">
        <v>1.4531767982563109E-3</v>
      </c>
    </row>
    <row r="345" spans="1:3" ht="15.75" x14ac:dyDescent="0.25">
      <c r="A345" s="13"/>
      <c r="B345" s="13"/>
      <c r="C345" s="15">
        <v>1.4531767982563109E-3</v>
      </c>
    </row>
    <row r="346" spans="1:3" ht="15.75" x14ac:dyDescent="0.25">
      <c r="A346" s="10"/>
      <c r="B346" s="10"/>
      <c r="C346" s="15">
        <v>1.4531767982563109E-3</v>
      </c>
    </row>
    <row r="347" spans="1:3" ht="15.75" x14ac:dyDescent="0.25">
      <c r="A347" s="13"/>
      <c r="B347" s="13"/>
      <c r="C347" s="15">
        <v>1.4531767982563109E-3</v>
      </c>
    </row>
    <row r="348" spans="1:3" ht="15.75" x14ac:dyDescent="0.25">
      <c r="A348" s="13"/>
      <c r="B348" s="13"/>
      <c r="C348" s="15">
        <v>1.4531767982563109E-3</v>
      </c>
    </row>
    <row r="349" spans="1:3" ht="15.75" x14ac:dyDescent="0.25">
      <c r="A349" s="13"/>
      <c r="B349" s="13"/>
      <c r="C349" s="15">
        <v>1.4531767982563109E-3</v>
      </c>
    </row>
    <row r="350" spans="1:3" ht="15.75" x14ac:dyDescent="0.25">
      <c r="A350" s="13"/>
      <c r="B350" s="13"/>
      <c r="C350" s="15">
        <v>1.4531767982563109E-3</v>
      </c>
    </row>
    <row r="351" spans="1:3" ht="15.75" x14ac:dyDescent="0.25">
      <c r="A351" s="13"/>
      <c r="B351" s="13"/>
      <c r="C351" s="15">
        <v>1.4531767982563109E-3</v>
      </c>
    </row>
    <row r="352" spans="1:3" ht="15.75" x14ac:dyDescent="0.25">
      <c r="A352" s="13"/>
      <c r="B352" s="13"/>
      <c r="C352" s="15">
        <v>1.4531767982563109E-3</v>
      </c>
    </row>
    <row r="353" spans="1:3" ht="15.75" x14ac:dyDescent="0.25">
      <c r="A353" s="13"/>
      <c r="B353" s="13"/>
      <c r="C353" s="15">
        <v>1.4531767982563109E-3</v>
      </c>
    </row>
    <row r="354" spans="1:3" ht="15.75" x14ac:dyDescent="0.25">
      <c r="A354" s="13"/>
      <c r="B354" s="13"/>
      <c r="C354" s="15">
        <v>1.4531767982563109E-3</v>
      </c>
    </row>
    <row r="355" spans="1:3" ht="15.75" x14ac:dyDescent="0.25">
      <c r="A355" s="13"/>
      <c r="B355" s="13"/>
      <c r="C355" s="15">
        <v>1.4531767982563109E-3</v>
      </c>
    </row>
    <row r="356" spans="1:3" ht="15.75" x14ac:dyDescent="0.25">
      <c r="A356" s="10"/>
      <c r="B356" s="10"/>
      <c r="C356" s="15">
        <v>1.4531767982563109E-3</v>
      </c>
    </row>
    <row r="357" spans="1:3" ht="15.75" x14ac:dyDescent="0.25">
      <c r="A357" s="13"/>
      <c r="B357" s="13"/>
      <c r="C357" s="15">
        <v>1.4531767982563109E-3</v>
      </c>
    </row>
    <row r="358" spans="1:3" ht="15.75" x14ac:dyDescent="0.25">
      <c r="A358" s="13"/>
      <c r="B358" s="13"/>
      <c r="C358" s="15">
        <v>1.4531767982563109E-3</v>
      </c>
    </row>
    <row r="359" spans="1:3" ht="15.75" x14ac:dyDescent="0.25">
      <c r="A359" s="13"/>
      <c r="B359" s="13"/>
      <c r="C359" s="15">
        <v>1.4531767982563109E-3</v>
      </c>
    </row>
    <row r="360" spans="1:3" ht="15.75" x14ac:dyDescent="0.25">
      <c r="A360" s="13"/>
      <c r="B360" s="13"/>
      <c r="C360" s="15">
        <v>1.4531767982563109E-3</v>
      </c>
    </row>
    <row r="361" spans="1:3" ht="15.75" x14ac:dyDescent="0.25">
      <c r="A361" s="13"/>
      <c r="B361" s="13"/>
      <c r="C361" s="15">
        <v>1.4531767982563109E-3</v>
      </c>
    </row>
    <row r="362" spans="1:3" ht="15.75" x14ac:dyDescent="0.25">
      <c r="A362" s="13"/>
      <c r="B362" s="13"/>
      <c r="C362" s="15">
        <v>1.4531767982563109E-3</v>
      </c>
    </row>
    <row r="363" spans="1:3" ht="15.75" x14ac:dyDescent="0.25">
      <c r="A363" s="13"/>
      <c r="B363" s="13"/>
      <c r="C363" s="15">
        <v>1.4531767982563109E-3</v>
      </c>
    </row>
    <row r="364" spans="1:3" ht="15.75" x14ac:dyDescent="0.25">
      <c r="A364" s="13"/>
      <c r="B364" s="13"/>
      <c r="C364" s="15">
        <v>1.4531767982563109E-3</v>
      </c>
    </row>
    <row r="365" spans="1:3" ht="15.75" x14ac:dyDescent="0.25">
      <c r="A365" s="13"/>
      <c r="B365" s="13"/>
      <c r="C365" s="15">
        <v>1.4531767982563109E-3</v>
      </c>
    </row>
    <row r="366" spans="1:3" ht="15.75" x14ac:dyDescent="0.25">
      <c r="A366" s="10"/>
      <c r="B366" s="10"/>
      <c r="C366" s="15">
        <v>1.4531767982563109E-3</v>
      </c>
    </row>
    <row r="367" spans="1:3" ht="15.75" x14ac:dyDescent="0.25">
      <c r="A367" s="13"/>
      <c r="B367" s="13"/>
      <c r="C367" s="15">
        <v>1.4531767982563109E-3</v>
      </c>
    </row>
    <row r="368" spans="1:3" ht="15.75" x14ac:dyDescent="0.25">
      <c r="A368" s="13"/>
      <c r="B368" s="13"/>
      <c r="C368" s="15">
        <v>1.4531767982563109E-3</v>
      </c>
    </row>
    <row r="369" spans="1:3" ht="15.75" x14ac:dyDescent="0.25">
      <c r="A369" s="13"/>
      <c r="B369" s="13"/>
      <c r="C369" s="15">
        <v>1.4531767982563109E-3</v>
      </c>
    </row>
    <row r="370" spans="1:3" ht="15.75" x14ac:dyDescent="0.25">
      <c r="A370" s="13"/>
      <c r="B370" s="13"/>
      <c r="C370" s="15">
        <v>1.4531767982563109E-3</v>
      </c>
    </row>
    <row r="371" spans="1:3" ht="15.75" x14ac:dyDescent="0.25">
      <c r="A371" s="13"/>
      <c r="B371" s="13"/>
      <c r="C371" s="15">
        <v>1.4531767982563109E-3</v>
      </c>
    </row>
    <row r="372" spans="1:3" ht="15.75" x14ac:dyDescent="0.25">
      <c r="A372" s="13"/>
      <c r="B372" s="13"/>
      <c r="C372" s="15">
        <v>1.4531767982563109E-3</v>
      </c>
    </row>
    <row r="373" spans="1:3" ht="15.75" x14ac:dyDescent="0.25">
      <c r="A373" s="13"/>
      <c r="B373" s="13"/>
      <c r="C373" s="15">
        <v>1.4531767982563109E-3</v>
      </c>
    </row>
    <row r="374" spans="1:3" ht="15.75" x14ac:dyDescent="0.25">
      <c r="A374" s="13"/>
      <c r="B374" s="13"/>
      <c r="C374" s="15">
        <v>1.4531767982563109E-3</v>
      </c>
    </row>
    <row r="375" spans="1:3" ht="15.75" x14ac:dyDescent="0.25">
      <c r="A375" s="13"/>
      <c r="B375" s="13"/>
      <c r="C375" s="15">
        <v>1.4531767982563109E-3</v>
      </c>
    </row>
    <row r="376" spans="1:3" ht="15.75" x14ac:dyDescent="0.25">
      <c r="A376" s="13"/>
      <c r="B376" s="13"/>
      <c r="C376" s="15">
        <v>1.4531767982563109E-3</v>
      </c>
    </row>
    <row r="377" spans="1:3" ht="15.75" x14ac:dyDescent="0.25">
      <c r="A377" s="13"/>
      <c r="B377" s="13"/>
      <c r="C377" s="15">
        <v>1.4531767982563109E-3</v>
      </c>
    </row>
    <row r="378" spans="1:3" ht="15.75" x14ac:dyDescent="0.25">
      <c r="A378" s="13"/>
      <c r="B378" s="13"/>
      <c r="C378" s="15">
        <v>1.4531767982563109E-3</v>
      </c>
    </row>
    <row r="379" spans="1:3" ht="15.75" x14ac:dyDescent="0.25">
      <c r="A379" s="13"/>
      <c r="B379" s="13"/>
      <c r="C379" s="15">
        <v>1.4531767982563109E-3</v>
      </c>
    </row>
    <row r="380" spans="1:3" ht="15.75" x14ac:dyDescent="0.25">
      <c r="A380" s="13"/>
      <c r="B380" s="13"/>
      <c r="C380" s="15">
        <v>1.4531767982563109E-3</v>
      </c>
    </row>
    <row r="381" spans="1:3" ht="15.75" x14ac:dyDescent="0.25">
      <c r="A381" s="13"/>
      <c r="B381" s="13"/>
      <c r="C381" s="15">
        <v>1.4531767982563109E-3</v>
      </c>
    </row>
    <row r="382" spans="1:3" ht="15.75" x14ac:dyDescent="0.25">
      <c r="A382" s="13"/>
      <c r="B382" s="13"/>
      <c r="C382" s="15">
        <v>1.4531767982563109E-3</v>
      </c>
    </row>
    <row r="383" spans="1:3" ht="15.75" x14ac:dyDescent="0.25">
      <c r="A383" s="13"/>
      <c r="B383" s="13"/>
      <c r="C383" s="15">
        <v>1.4531767982563109E-3</v>
      </c>
    </row>
    <row r="384" spans="1:3" ht="15.75" x14ac:dyDescent="0.25">
      <c r="A384" s="13"/>
      <c r="B384" s="13"/>
      <c r="C384" s="15">
        <v>1.4531767982563109E-3</v>
      </c>
    </row>
    <row r="385" spans="1:3" ht="15.75" x14ac:dyDescent="0.25">
      <c r="A385" s="13"/>
      <c r="B385" s="13"/>
      <c r="C385" s="15">
        <v>1.4531767982563109E-3</v>
      </c>
    </row>
    <row r="386" spans="1:3" ht="15.75" x14ac:dyDescent="0.25">
      <c r="A386" s="10"/>
      <c r="B386" s="10"/>
      <c r="C386" s="15">
        <v>1.4531767982563109E-3</v>
      </c>
    </row>
    <row r="387" spans="1:3" ht="15.75" x14ac:dyDescent="0.25">
      <c r="A387" s="13"/>
      <c r="B387" s="13"/>
      <c r="C387" s="15">
        <v>1.4531767982563109E-3</v>
      </c>
    </row>
    <row r="388" spans="1:3" ht="15.75" x14ac:dyDescent="0.25">
      <c r="A388" s="13"/>
      <c r="B388" s="13"/>
      <c r="C388" s="15">
        <v>1.4531767982563109E-3</v>
      </c>
    </row>
    <row r="389" spans="1:3" ht="15.75" x14ac:dyDescent="0.25">
      <c r="A389" s="13"/>
      <c r="B389" s="13"/>
      <c r="C389" s="15">
        <v>1.4531767982563109E-3</v>
      </c>
    </row>
    <row r="390" spans="1:3" ht="15.75" x14ac:dyDescent="0.25">
      <c r="A390" s="13"/>
      <c r="B390" s="13"/>
      <c r="C390" s="15">
        <v>1.4531767982563109E-3</v>
      </c>
    </row>
    <row r="391" spans="1:3" ht="15.75" x14ac:dyDescent="0.25">
      <c r="A391" s="13"/>
      <c r="B391" s="13"/>
      <c r="C391" s="15">
        <v>1.4531767982563109E-3</v>
      </c>
    </row>
    <row r="392" spans="1:3" ht="15.75" x14ac:dyDescent="0.25">
      <c r="A392" s="13"/>
      <c r="B392" s="13"/>
      <c r="C392" s="15">
        <v>1.4531767982563109E-3</v>
      </c>
    </row>
    <row r="393" spans="1:3" ht="15.75" x14ac:dyDescent="0.25">
      <c r="A393" s="13"/>
      <c r="B393" s="13"/>
      <c r="C393" s="15">
        <v>1.4531767982563109E-3</v>
      </c>
    </row>
    <row r="394" spans="1:3" ht="15.75" x14ac:dyDescent="0.25">
      <c r="A394" s="13"/>
      <c r="B394" s="13"/>
      <c r="C394" s="15">
        <v>1.4531767982563109E-3</v>
      </c>
    </row>
    <row r="395" spans="1:3" ht="15.75" x14ac:dyDescent="0.25">
      <c r="A395" s="13"/>
      <c r="B395" s="13"/>
      <c r="C395" s="15">
        <v>1.4531767982563109E-3</v>
      </c>
    </row>
    <row r="396" spans="1:3" ht="15.75" x14ac:dyDescent="0.25">
      <c r="A396" s="10"/>
      <c r="B396" s="10"/>
      <c r="C396" s="15">
        <v>1.4531767982563109E-3</v>
      </c>
    </row>
    <row r="397" spans="1:3" ht="15.75" x14ac:dyDescent="0.25">
      <c r="A397" s="13"/>
      <c r="B397" s="13"/>
      <c r="C397" s="15">
        <v>1.4531767982563109E-3</v>
      </c>
    </row>
    <row r="398" spans="1:3" ht="15.75" x14ac:dyDescent="0.25">
      <c r="A398" s="13"/>
      <c r="B398" s="13"/>
      <c r="C398" s="15">
        <v>1.4531767982563109E-3</v>
      </c>
    </row>
    <row r="399" spans="1:3" ht="15.75" x14ac:dyDescent="0.25">
      <c r="A399" s="13"/>
      <c r="B399" s="13"/>
      <c r="C399" s="15">
        <v>1.4531767982563109E-3</v>
      </c>
    </row>
    <row r="400" spans="1:3" ht="15.75" x14ac:dyDescent="0.25">
      <c r="A400" s="13"/>
      <c r="B400" s="13"/>
      <c r="C400" s="15">
        <v>1.4531767982563109E-3</v>
      </c>
    </row>
    <row r="401" spans="1:3" ht="15.75" x14ac:dyDescent="0.25">
      <c r="A401" s="13"/>
      <c r="B401" s="13"/>
      <c r="C401" s="15">
        <v>1.4531767982563109E-3</v>
      </c>
    </row>
    <row r="402" spans="1:3" ht="15.75" x14ac:dyDescent="0.25">
      <c r="A402" s="13"/>
      <c r="B402" s="13"/>
      <c r="C402" s="15">
        <v>1.4531767982563109E-3</v>
      </c>
    </row>
    <row r="403" spans="1:3" ht="15.75" x14ac:dyDescent="0.25">
      <c r="A403" s="13"/>
      <c r="B403" s="13"/>
      <c r="C403" s="15">
        <v>1.4531767982563109E-3</v>
      </c>
    </row>
    <row r="404" spans="1:3" ht="15.75" x14ac:dyDescent="0.25">
      <c r="A404" s="13"/>
      <c r="B404" s="13"/>
      <c r="C404" s="15">
        <v>1.4531767982563109E-3</v>
      </c>
    </row>
    <row r="405" spans="1:3" ht="15.75" x14ac:dyDescent="0.25">
      <c r="A405" s="13"/>
      <c r="B405" s="13"/>
      <c r="C405" s="15">
        <v>1.4531767982563109E-3</v>
      </c>
    </row>
    <row r="406" spans="1:3" ht="15.75" x14ac:dyDescent="0.25">
      <c r="A406" s="10"/>
      <c r="B406" s="10"/>
      <c r="C406" s="15">
        <v>1.4531767982563109E-3</v>
      </c>
    </row>
    <row r="407" spans="1:3" ht="15.75" x14ac:dyDescent="0.25">
      <c r="A407" s="13"/>
      <c r="B407" s="13"/>
      <c r="C407" s="15">
        <v>1.4531767982563109E-3</v>
      </c>
    </row>
    <row r="408" spans="1:3" ht="15.75" x14ac:dyDescent="0.25">
      <c r="A408" s="13"/>
      <c r="B408" s="13"/>
      <c r="C408" s="15">
        <v>1.4531767982563109E-3</v>
      </c>
    </row>
    <row r="409" spans="1:3" ht="15.75" x14ac:dyDescent="0.25">
      <c r="A409" s="13"/>
      <c r="B409" s="13"/>
      <c r="C409" s="15">
        <v>1.4531767982563109E-3</v>
      </c>
    </row>
    <row r="410" spans="1:3" ht="15.75" x14ac:dyDescent="0.25">
      <c r="A410" s="13"/>
      <c r="B410" s="13"/>
      <c r="C410" s="15">
        <v>1.4531767982563109E-3</v>
      </c>
    </row>
    <row r="411" spans="1:3" ht="15.75" x14ac:dyDescent="0.25">
      <c r="A411" s="13"/>
      <c r="B411" s="13"/>
      <c r="C411" s="15">
        <v>1.4531767982563109E-3</v>
      </c>
    </row>
    <row r="412" spans="1:3" ht="15.75" x14ac:dyDescent="0.25">
      <c r="A412" s="13"/>
      <c r="B412" s="13"/>
      <c r="C412" s="15">
        <v>1.4531767982563109E-3</v>
      </c>
    </row>
    <row r="413" spans="1:3" ht="15.75" x14ac:dyDescent="0.25">
      <c r="A413" s="13"/>
      <c r="B413" s="13"/>
      <c r="C413" s="15">
        <v>1.4531767982563109E-3</v>
      </c>
    </row>
    <row r="414" spans="1:3" ht="15.75" x14ac:dyDescent="0.25">
      <c r="A414" s="13"/>
      <c r="B414" s="13"/>
      <c r="C414" s="15">
        <v>1.4531767982563109E-3</v>
      </c>
    </row>
    <row r="415" spans="1:3" ht="15.75" x14ac:dyDescent="0.25">
      <c r="A415" s="13"/>
      <c r="B415" s="13"/>
      <c r="C415" s="15">
        <v>1.4531767982563109E-3</v>
      </c>
    </row>
    <row r="416" spans="1:3" ht="15.75" x14ac:dyDescent="0.25">
      <c r="A416" s="10"/>
      <c r="B416" s="10"/>
      <c r="C416" s="15">
        <v>1.4531767982563109E-3</v>
      </c>
    </row>
    <row r="417" spans="1:3" ht="15.75" x14ac:dyDescent="0.25">
      <c r="A417" s="13"/>
      <c r="B417" s="13"/>
      <c r="C417" s="15">
        <v>1.4531767982563109E-3</v>
      </c>
    </row>
    <row r="418" spans="1:3" ht="15.75" x14ac:dyDescent="0.25">
      <c r="A418" s="13"/>
      <c r="B418" s="13"/>
      <c r="C418" s="15">
        <v>1.4531767982563109E-3</v>
      </c>
    </row>
    <row r="419" spans="1:3" ht="15.75" x14ac:dyDescent="0.25">
      <c r="A419" s="13"/>
      <c r="B419" s="13"/>
      <c r="C419" s="15">
        <v>1.4531767982563109E-3</v>
      </c>
    </row>
    <row r="420" spans="1:3" ht="15.75" x14ac:dyDescent="0.25">
      <c r="A420" s="13"/>
      <c r="B420" s="13"/>
      <c r="C420" s="15">
        <v>1.4531767982563109E-3</v>
      </c>
    </row>
    <row r="421" spans="1:3" ht="15.75" x14ac:dyDescent="0.25">
      <c r="A421" s="13"/>
      <c r="B421" s="13"/>
      <c r="C421" s="15">
        <v>1.4531767982563109E-3</v>
      </c>
    </row>
    <row r="422" spans="1:3" ht="15.75" x14ac:dyDescent="0.25">
      <c r="A422" s="13"/>
      <c r="B422" s="13"/>
      <c r="C422" s="15">
        <v>1.4531767982563109E-3</v>
      </c>
    </row>
    <row r="423" spans="1:3" ht="15.75" x14ac:dyDescent="0.25">
      <c r="A423" s="13"/>
      <c r="B423" s="13"/>
      <c r="C423" s="15">
        <v>1.4531767982563109E-3</v>
      </c>
    </row>
    <row r="424" spans="1:3" ht="15.75" x14ac:dyDescent="0.25">
      <c r="A424" s="13"/>
      <c r="B424" s="13"/>
      <c r="C424" s="15">
        <v>1.4531767982563109E-3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Angabe</vt:lpstr>
      <vt:lpstr>Lösung</vt:lpstr>
      <vt:lpstr>Hilfstabelle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2013-11-08T13:26:57Z</dcterms:modified>
</cp:coreProperties>
</file>